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urchasing\Common\Annual Quotes - Bids-RFPs\Bids-RFPs\2026\2026-013-7098 IFB Vehicle Towing Services\1 - Solicitation\"/>
    </mc:Choice>
  </mc:AlternateContent>
  <xr:revisionPtr revIDLastSave="0" documentId="13_ncr:1_{D9781B9D-930A-405D-A795-7537E24F2048}" xr6:coauthVersionLast="47" xr6:coauthVersionMax="47" xr10:uidLastSave="{00000000-0000-0000-0000-000000000000}"/>
  <bookViews>
    <workbookView xWindow="-28920" yWindow="-120" windowWidth="29040" windowHeight="15720" xr2:uid="{FEC319EC-B1E6-4521-84A6-6B0867D729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3" i="1" l="1"/>
  <c r="T33" i="1" s="1"/>
  <c r="S32" i="1"/>
  <c r="T32" i="1" s="1"/>
  <c r="P33" i="1"/>
  <c r="P32" i="1"/>
  <c r="M33" i="1"/>
  <c r="M32" i="1"/>
  <c r="J33" i="1"/>
  <c r="J32" i="1"/>
  <c r="G33" i="1"/>
  <c r="G32" i="1"/>
  <c r="S29" i="1"/>
  <c r="T29" i="1" s="1"/>
  <c r="P29" i="1"/>
  <c r="M29" i="1"/>
  <c r="J29" i="1"/>
  <c r="G29" i="1"/>
  <c r="S25" i="1"/>
  <c r="T25" i="1" s="1"/>
  <c r="P25" i="1"/>
  <c r="M25" i="1"/>
  <c r="J25" i="1"/>
  <c r="G25" i="1"/>
  <c r="S17" i="1"/>
  <c r="T17" i="1" s="1"/>
  <c r="P17" i="1"/>
  <c r="M17" i="1"/>
  <c r="J17" i="1"/>
  <c r="G17" i="1"/>
  <c r="S8" i="1"/>
  <c r="P8" i="1"/>
  <c r="M8" i="1"/>
  <c r="J8" i="1"/>
  <c r="G8" i="1"/>
  <c r="T8" i="1" l="1"/>
  <c r="S6" i="1"/>
  <c r="S7" i="1"/>
  <c r="S9" i="1"/>
  <c r="S10" i="1"/>
  <c r="S11" i="1"/>
  <c r="S12" i="1"/>
  <c r="S13" i="1"/>
  <c r="S14" i="1"/>
  <c r="S15" i="1"/>
  <c r="S16" i="1"/>
  <c r="S18" i="1"/>
  <c r="S19" i="1"/>
  <c r="S20" i="1"/>
  <c r="S21" i="1"/>
  <c r="S22" i="1"/>
  <c r="S23" i="1"/>
  <c r="S24" i="1"/>
  <c r="S26" i="1"/>
  <c r="S27" i="1"/>
  <c r="S28" i="1"/>
  <c r="S30" i="1"/>
  <c r="S31" i="1"/>
  <c r="S5" i="1"/>
  <c r="P6" i="1"/>
  <c r="P7" i="1"/>
  <c r="P9" i="1"/>
  <c r="P10" i="1"/>
  <c r="P11" i="1"/>
  <c r="P12" i="1"/>
  <c r="P13" i="1"/>
  <c r="P14" i="1"/>
  <c r="P15" i="1"/>
  <c r="P16" i="1"/>
  <c r="P18" i="1"/>
  <c r="P19" i="1"/>
  <c r="P20" i="1"/>
  <c r="P21" i="1"/>
  <c r="P22" i="1"/>
  <c r="P23" i="1"/>
  <c r="P24" i="1"/>
  <c r="P26" i="1"/>
  <c r="P27" i="1"/>
  <c r="P28" i="1"/>
  <c r="P30" i="1"/>
  <c r="P31" i="1"/>
  <c r="P5" i="1"/>
  <c r="M6" i="1"/>
  <c r="M7" i="1"/>
  <c r="M9" i="1"/>
  <c r="M10" i="1"/>
  <c r="M11" i="1"/>
  <c r="M12" i="1"/>
  <c r="M13" i="1"/>
  <c r="M14" i="1"/>
  <c r="M15" i="1"/>
  <c r="M16" i="1"/>
  <c r="M18" i="1"/>
  <c r="M19" i="1"/>
  <c r="M20" i="1"/>
  <c r="M21" i="1"/>
  <c r="M22" i="1"/>
  <c r="M23" i="1"/>
  <c r="M24" i="1"/>
  <c r="M26" i="1"/>
  <c r="M27" i="1"/>
  <c r="M28" i="1"/>
  <c r="M30" i="1"/>
  <c r="M31" i="1"/>
  <c r="M5" i="1"/>
  <c r="J6" i="1"/>
  <c r="J7" i="1"/>
  <c r="J9" i="1"/>
  <c r="J10" i="1"/>
  <c r="J11" i="1"/>
  <c r="J12" i="1"/>
  <c r="J13" i="1"/>
  <c r="J14" i="1"/>
  <c r="J15" i="1"/>
  <c r="J16" i="1"/>
  <c r="J18" i="1"/>
  <c r="J19" i="1"/>
  <c r="J20" i="1"/>
  <c r="J21" i="1"/>
  <c r="J22" i="1"/>
  <c r="J23" i="1"/>
  <c r="J24" i="1"/>
  <c r="J26" i="1"/>
  <c r="J27" i="1"/>
  <c r="J28" i="1"/>
  <c r="J30" i="1"/>
  <c r="J31" i="1"/>
  <c r="J5" i="1"/>
  <c r="G6" i="1"/>
  <c r="G7" i="1"/>
  <c r="G9" i="1"/>
  <c r="G10" i="1"/>
  <c r="G11" i="1"/>
  <c r="G12" i="1"/>
  <c r="G13" i="1"/>
  <c r="G14" i="1"/>
  <c r="G15" i="1"/>
  <c r="G16" i="1"/>
  <c r="G18" i="1"/>
  <c r="G19" i="1"/>
  <c r="G20" i="1"/>
  <c r="G21" i="1"/>
  <c r="G22" i="1"/>
  <c r="G23" i="1"/>
  <c r="G24" i="1"/>
  <c r="G26" i="1"/>
  <c r="G27" i="1"/>
  <c r="G28" i="1"/>
  <c r="G30" i="1"/>
  <c r="G31" i="1"/>
  <c r="G5" i="1"/>
  <c r="G36" i="1" l="1"/>
  <c r="P36" i="1"/>
  <c r="J36" i="1"/>
  <c r="M36" i="1"/>
  <c r="S36" i="1"/>
  <c r="T20" i="1"/>
  <c r="T19" i="1"/>
  <c r="T27" i="1"/>
  <c r="T13" i="1"/>
  <c r="T24" i="1"/>
  <c r="T12" i="1"/>
  <c r="T11" i="1"/>
  <c r="T26" i="1"/>
  <c r="T23" i="1"/>
  <c r="T22" i="1"/>
  <c r="T9" i="1"/>
  <c r="T18" i="1"/>
  <c r="T30" i="1"/>
  <c r="T10" i="1"/>
  <c r="T31" i="1"/>
  <c r="T16" i="1"/>
  <c r="T15" i="1"/>
  <c r="T14" i="1"/>
  <c r="T28" i="1"/>
  <c r="T21" i="1"/>
  <c r="T7" i="1"/>
  <c r="T6" i="1"/>
  <c r="T5" i="1"/>
  <c r="T37" i="1" l="1"/>
</calcChain>
</file>

<file path=xl/sharedStrings.xml><?xml version="1.0" encoding="utf-8"?>
<sst xmlns="http://schemas.openxmlformats.org/spreadsheetml/2006/main" count="101" uniqueCount="72">
  <si>
    <t>tows</t>
  </si>
  <si>
    <t>miles</t>
  </si>
  <si>
    <t>Additional mileage to location above (per loaded mile) if applicable</t>
  </si>
  <si>
    <t>hour</t>
  </si>
  <si>
    <t>hours</t>
  </si>
  <si>
    <t>each</t>
  </si>
  <si>
    <t>Unit of Measure</t>
  </si>
  <si>
    <t>+/- Discount (must be expressed as a percentage)</t>
  </si>
  <si>
    <t>ITEM</t>
  </si>
  <si>
    <t>DESCRIPTION</t>
  </si>
  <si>
    <t>Bid Sheet for 2026-013-7098 Vehicle Towing Services
Five-year Service Price Agreement</t>
  </si>
  <si>
    <t>Flat rate tows or pickup of light duty vehicles. Fee based on loaded tow to or from: Pursuit Safety Inc., 4947 State Highway 276, Royce City, TX 75189</t>
  </si>
  <si>
    <t>Flat rate tows or pickup of medium duty vehicles. Fee based on loaded tow to or from: Pursuit Safety Inc., 4947 State Highway 276, Royce City, TX 75189</t>
  </si>
  <si>
    <t>Flat rate tows or pickup of heavy duty vehicles. Fee based on loaded tow to or from: Pursuit Safety Inc., 4947 State Highway 276, Royce City, TX 75189</t>
  </si>
  <si>
    <t>Hourly rate for labor and/or waiting time after first thirty (30) minutes upon arrival for light duty vehicles</t>
  </si>
  <si>
    <t>Hourly rate for labor and/or waiting time after first thirty (30) minutes upon arrival for medium duty vehicles</t>
  </si>
  <si>
    <t>Hourly rate for labor and/or waiting time after first thirty (30) minutes upon arrival for heavy duty vehicles</t>
  </si>
  <si>
    <t>Hourly rate for Recovery Services for light duty vehicles. Charges based on one hour minimum.</t>
  </si>
  <si>
    <t>Hourly rate for Recovery Services for medium duty vehicles. Charges based on one hour minimum.</t>
  </si>
  <si>
    <t>Hourly rate for Recovery Services for heavy duty vehicles. Charges based on one hour minimum.</t>
  </si>
  <si>
    <t>Drive Shaft Removal for rear wheel drive vehicles</t>
  </si>
  <si>
    <t>Specify cost to pick up keys at County location if keys are not with vehicle</t>
  </si>
  <si>
    <t>Services for special equipment such as specialized trailers, hydraulic rescue tools, forklift, etc. not generally required for towing, necessary for use at the scene of an accident. Contractor cost + markup based on the estimated dollar amount listed</t>
  </si>
  <si>
    <t xml:space="preserve">County-owned light-duty vehicles towed from a location within Dallas County to a Dallas County storage facility or road services (jump start, car lockout, flat tire change, etc.). Fee shall include up to 30 (30) minutes of wait time. </t>
  </si>
  <si>
    <t xml:space="preserve">Additional mileage outside of Dallas County (per loaded mile)   </t>
  </si>
  <si>
    <t xml:space="preserve">Additional mileage outside of Dallas County (per unloaded mile)   </t>
  </si>
  <si>
    <t xml:space="preserve">County-owned medium-duty vehicles towed from a location within Dallas County to a Dallas County storage facility or road services (jump start, car lockout, flat tire change, etc.). Fee shall include up to 30 (30) minutes of wait time. </t>
  </si>
  <si>
    <t xml:space="preserve">County-owned heavy-duty vehicles towed from a location within Dallas County to a Dallas County storage facility or road services (jump start, car lockout, flat tire change, etc.). Fee shall include up to 30 (30) minutes of wait time. </t>
  </si>
  <si>
    <t xml:space="preserve"> Year-one
Estimated
Quantity</t>
  </si>
  <si>
    <t>Year-one 
Unit Price</t>
  </si>
  <si>
    <t>Year-one 
Total</t>
  </si>
  <si>
    <t xml:space="preserve"> Year-two
Estimated
Quantity</t>
  </si>
  <si>
    <t>Five- year 
Extended Total</t>
  </si>
  <si>
    <t>Year-five 
Total</t>
  </si>
  <si>
    <t>Year-five
Unit Price</t>
  </si>
  <si>
    <t xml:space="preserve"> Year-five
Estimated
Quantity</t>
  </si>
  <si>
    <t>Year-four 
Total</t>
  </si>
  <si>
    <t>Year-four 
Unit Price</t>
  </si>
  <si>
    <t xml:space="preserve"> Year-four
Estimated
Quantity</t>
  </si>
  <si>
    <t>Year-three 
Total</t>
  </si>
  <si>
    <t>Year-three 
Unit Price</t>
  </si>
  <si>
    <t xml:space="preserve"> Year-three
Estimated
Quantity</t>
  </si>
  <si>
    <t>Year-two 
Total</t>
  </si>
  <si>
    <t>Year-two
Unit Price</t>
  </si>
  <si>
    <t>Year 1 
Extended Price</t>
  </si>
  <si>
    <t>Grand Total</t>
  </si>
  <si>
    <t>Year 5
Extended Price</t>
  </si>
  <si>
    <t>Year 4
Extended Price</t>
  </si>
  <si>
    <t>Year 3
Extended Price</t>
  </si>
  <si>
    <t>Year 2
Extended Price</t>
  </si>
  <si>
    <t>1a</t>
  </si>
  <si>
    <t>2a</t>
  </si>
  <si>
    <t>1b</t>
  </si>
  <si>
    <t>2b</t>
  </si>
  <si>
    <t>3a</t>
  </si>
  <si>
    <t>3b</t>
  </si>
  <si>
    <t>4a</t>
  </si>
  <si>
    <t>5a</t>
  </si>
  <si>
    <t>6a</t>
  </si>
  <si>
    <t>1c</t>
  </si>
  <si>
    <t>Electric Vehicle (EV) Towing – Light to Medium Duty (Flatbed Required)</t>
  </si>
  <si>
    <t>4b</t>
  </si>
  <si>
    <t>9a</t>
  </si>
  <si>
    <t>Electric Vehicle Safety Securement (post-incident preparation for transport)</t>
  </si>
  <si>
    <t>12a</t>
  </si>
  <si>
    <t>14b</t>
  </si>
  <si>
    <t>Electric Vehicle Disabled Handling – wheel dollies/skates (non-recovery)</t>
  </si>
  <si>
    <t>After-hours vehicle release access</t>
  </si>
  <si>
    <t>Daily Storage – Electric Vehicles (if authorized)</t>
  </si>
  <si>
    <t>per day</t>
  </si>
  <si>
    <t>Flat rate transport of Electric Vehicles (EV) – Light/Medium Duty to County designated vendor (Flatbed Required)</t>
  </si>
  <si>
    <t>14a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</si>
</sst>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0" fontId="2" fillId="3" borderId="0" xfId="0" applyFont="1" applyFill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4" fontId="6" fillId="0" borderId="1" xfId="1" applyNumberFormat="1" applyFont="1" applyBorder="1" applyAlignment="1" applyProtection="1">
      <alignment horizontal="center" vertical="top" wrapText="1"/>
    </xf>
    <xf numFmtId="164" fontId="6" fillId="0" borderId="9" xfId="1" applyNumberFormat="1" applyFont="1" applyBorder="1" applyAlignment="1" applyProtection="1">
      <alignment horizontal="center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64" fontId="4" fillId="0" borderId="4" xfId="1" applyNumberFormat="1" applyFont="1" applyBorder="1" applyAlignment="1" applyProtection="1">
      <alignment horizontal="center" vertical="top" wrapText="1"/>
    </xf>
    <xf numFmtId="44" fontId="4" fillId="2" borderId="3" xfId="1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wrapText="1"/>
    </xf>
    <xf numFmtId="0" fontId="4" fillId="2" borderId="13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4" fillId="2" borderId="16" xfId="0" applyFont="1" applyFill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4" fontId="5" fillId="0" borderId="17" xfId="0" applyNumberFormat="1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4" fillId="2" borderId="19" xfId="0" applyFont="1" applyFill="1" applyBorder="1" applyAlignment="1">
      <alignment horizontal="center" vertical="top" wrapText="1"/>
    </xf>
    <xf numFmtId="0" fontId="6" fillId="0" borderId="2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/>
    </xf>
    <xf numFmtId="44" fontId="6" fillId="0" borderId="21" xfId="1" applyFont="1" applyBorder="1" applyAlignment="1">
      <alignment horizontal="center" vertical="top" wrapText="1"/>
    </xf>
    <xf numFmtId="44" fontId="4" fillId="2" borderId="13" xfId="1" applyFont="1" applyFill="1" applyBorder="1" applyAlignment="1">
      <alignment horizontal="center" vertical="top" wrapText="1"/>
    </xf>
    <xf numFmtId="164" fontId="6" fillId="0" borderId="14" xfId="1" applyNumberFormat="1" applyFont="1" applyBorder="1" applyAlignment="1" applyProtection="1">
      <alignment horizontal="center" vertical="top" wrapText="1"/>
    </xf>
    <xf numFmtId="164" fontId="6" fillId="0" borderId="15" xfId="1" applyNumberFormat="1" applyFont="1" applyBorder="1" applyAlignment="1" applyProtection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44" fontId="4" fillId="2" borderId="6" xfId="1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164" fontId="6" fillId="0" borderId="7" xfId="1" applyNumberFormat="1" applyFont="1" applyBorder="1" applyAlignment="1" applyProtection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164" fontId="6" fillId="0" borderId="10" xfId="1" applyNumberFormat="1" applyFont="1" applyBorder="1" applyAlignment="1" applyProtection="1">
      <alignment horizontal="center" vertical="top" wrapText="1"/>
    </xf>
    <xf numFmtId="0" fontId="4" fillId="2" borderId="22" xfId="0" applyFont="1" applyFill="1" applyBorder="1" applyAlignment="1">
      <alignment horizontal="center" vertical="top" wrapText="1"/>
    </xf>
    <xf numFmtId="164" fontId="6" fillId="0" borderId="23" xfId="0" applyNumberFormat="1" applyFont="1" applyBorder="1" applyAlignment="1">
      <alignment horizontal="center" vertical="top" wrapText="1"/>
    </xf>
    <xf numFmtId="164" fontId="6" fillId="0" borderId="24" xfId="0" applyNumberFormat="1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/>
    <xf numFmtId="0" fontId="7" fillId="0" borderId="25" xfId="0" applyFont="1" applyBorder="1" applyAlignment="1">
      <alignment horizontal="right" wrapText="1"/>
    </xf>
    <xf numFmtId="0" fontId="7" fillId="0" borderId="27" xfId="0" applyFont="1" applyBorder="1" applyAlignment="1">
      <alignment horizontal="right" wrapText="1"/>
    </xf>
    <xf numFmtId="164" fontId="8" fillId="0" borderId="26" xfId="0" applyNumberFormat="1" applyFont="1" applyBorder="1" applyAlignment="1">
      <alignment horizontal="right"/>
    </xf>
    <xf numFmtId="164" fontId="8" fillId="0" borderId="28" xfId="0" applyNumberFormat="1" applyFont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9B5C6-663A-4885-924E-0B78B9F2729D}">
  <dimension ref="B2:T40"/>
  <sheetViews>
    <sheetView tabSelected="1" zoomScale="90" zoomScaleNormal="90" workbookViewId="0">
      <selection activeCell="A25" sqref="A25:XFD25"/>
    </sheetView>
  </sheetViews>
  <sheetFormatPr defaultColWidth="9.140625" defaultRowHeight="12.75" x14ac:dyDescent="0.2"/>
  <cols>
    <col min="1" max="1" width="9.140625" style="2"/>
    <col min="2" max="2" width="9.140625" style="12"/>
    <col min="3" max="3" width="92" style="2" bestFit="1" customWidth="1"/>
    <col min="4" max="4" width="10.5703125" style="3" bestFit="1" customWidth="1"/>
    <col min="5" max="19" width="12.7109375" style="3" customWidth="1"/>
    <col min="20" max="20" width="20.7109375" style="3" customWidth="1"/>
    <col min="21" max="16384" width="9.140625" style="2"/>
  </cols>
  <sheetData>
    <row r="2" spans="2:20" ht="25.5" x14ac:dyDescent="0.2">
      <c r="C2" s="1" t="s">
        <v>10</v>
      </c>
    </row>
    <row r="3" spans="2:20" ht="13.5" thickBot="1" x14ac:dyDescent="0.25"/>
    <row r="4" spans="2:20" s="4" customFormat="1" ht="38.25" x14ac:dyDescent="0.2">
      <c r="B4" s="11" t="s">
        <v>8</v>
      </c>
      <c r="C4" s="16" t="s">
        <v>9</v>
      </c>
      <c r="D4" s="23" t="s">
        <v>6</v>
      </c>
      <c r="E4" s="19" t="s">
        <v>28</v>
      </c>
      <c r="F4" s="10" t="s">
        <v>29</v>
      </c>
      <c r="G4" s="27" t="s">
        <v>30</v>
      </c>
      <c r="H4" s="30" t="s">
        <v>31</v>
      </c>
      <c r="I4" s="10" t="s">
        <v>43</v>
      </c>
      <c r="J4" s="31" t="s">
        <v>42</v>
      </c>
      <c r="K4" s="19" t="s">
        <v>41</v>
      </c>
      <c r="L4" s="10" t="s">
        <v>40</v>
      </c>
      <c r="M4" s="27" t="s">
        <v>39</v>
      </c>
      <c r="N4" s="30" t="s">
        <v>38</v>
      </c>
      <c r="O4" s="10" t="s">
        <v>37</v>
      </c>
      <c r="P4" s="31" t="s">
        <v>36</v>
      </c>
      <c r="Q4" s="30" t="s">
        <v>35</v>
      </c>
      <c r="R4" s="10" t="s">
        <v>34</v>
      </c>
      <c r="S4" s="31" t="s">
        <v>33</v>
      </c>
      <c r="T4" s="36" t="s">
        <v>32</v>
      </c>
    </row>
    <row r="5" spans="2:20" ht="25.5" x14ac:dyDescent="0.2">
      <c r="B5" s="13">
        <v>1</v>
      </c>
      <c r="C5" s="17" t="s">
        <v>23</v>
      </c>
      <c r="D5" s="24" t="s">
        <v>0</v>
      </c>
      <c r="E5" s="20">
        <v>200</v>
      </c>
      <c r="F5" s="5"/>
      <c r="G5" s="28">
        <f t="shared" ref="G5:G33" si="0">F5*E5</f>
        <v>0</v>
      </c>
      <c r="H5" s="32">
        <v>200</v>
      </c>
      <c r="I5" s="5"/>
      <c r="J5" s="33">
        <f>I5*H5</f>
        <v>0</v>
      </c>
      <c r="K5" s="20">
        <v>200</v>
      </c>
      <c r="L5" s="5"/>
      <c r="M5" s="28">
        <f>L5*K5</f>
        <v>0</v>
      </c>
      <c r="N5" s="32">
        <v>200</v>
      </c>
      <c r="O5" s="5"/>
      <c r="P5" s="33">
        <f>O5*N5</f>
        <v>0</v>
      </c>
      <c r="Q5" s="32">
        <v>200</v>
      </c>
      <c r="R5" s="5"/>
      <c r="S5" s="33">
        <f>R5*Q5</f>
        <v>0</v>
      </c>
      <c r="T5" s="37">
        <f>S5+P5+M5+J5+G5</f>
        <v>0</v>
      </c>
    </row>
    <row r="6" spans="2:20" x14ac:dyDescent="0.2">
      <c r="B6" s="39" t="s">
        <v>50</v>
      </c>
      <c r="C6" s="17" t="s">
        <v>24</v>
      </c>
      <c r="D6" s="24" t="s">
        <v>1</v>
      </c>
      <c r="E6" s="20">
        <v>150</v>
      </c>
      <c r="F6" s="5"/>
      <c r="G6" s="28">
        <f t="shared" si="0"/>
        <v>0</v>
      </c>
      <c r="H6" s="32">
        <v>150</v>
      </c>
      <c r="I6" s="5"/>
      <c r="J6" s="33">
        <f t="shared" ref="J6:J33" si="1">I6*H6</f>
        <v>0</v>
      </c>
      <c r="K6" s="20">
        <v>150</v>
      </c>
      <c r="L6" s="5"/>
      <c r="M6" s="28">
        <f t="shared" ref="M6:M33" si="2">L6*K6</f>
        <v>0</v>
      </c>
      <c r="N6" s="32">
        <v>150</v>
      </c>
      <c r="O6" s="5"/>
      <c r="P6" s="33">
        <f t="shared" ref="P6:P33" si="3">O6*N6</f>
        <v>0</v>
      </c>
      <c r="Q6" s="32">
        <v>150</v>
      </c>
      <c r="R6" s="5"/>
      <c r="S6" s="33">
        <f t="shared" ref="S6:S33" si="4">R6*Q6</f>
        <v>0</v>
      </c>
      <c r="T6" s="37">
        <f t="shared" ref="T6:T33" si="5">S6+P6+M6+J6+G6</f>
        <v>0</v>
      </c>
    </row>
    <row r="7" spans="2:20" x14ac:dyDescent="0.2">
      <c r="B7" s="40" t="s">
        <v>52</v>
      </c>
      <c r="C7" s="17" t="s">
        <v>25</v>
      </c>
      <c r="D7" s="24" t="s">
        <v>1</v>
      </c>
      <c r="E7" s="20">
        <v>150</v>
      </c>
      <c r="F7" s="5"/>
      <c r="G7" s="28">
        <f t="shared" si="0"/>
        <v>0</v>
      </c>
      <c r="H7" s="32">
        <v>150</v>
      </c>
      <c r="I7" s="5"/>
      <c r="J7" s="33">
        <f t="shared" si="1"/>
        <v>0</v>
      </c>
      <c r="K7" s="20">
        <v>150</v>
      </c>
      <c r="L7" s="5"/>
      <c r="M7" s="28">
        <f t="shared" si="2"/>
        <v>0</v>
      </c>
      <c r="N7" s="32">
        <v>150</v>
      </c>
      <c r="O7" s="5"/>
      <c r="P7" s="33">
        <f t="shared" si="3"/>
        <v>0</v>
      </c>
      <c r="Q7" s="32">
        <v>150</v>
      </c>
      <c r="R7" s="5"/>
      <c r="S7" s="33">
        <f t="shared" si="4"/>
        <v>0</v>
      </c>
      <c r="T7" s="37">
        <f t="shared" si="5"/>
        <v>0</v>
      </c>
    </row>
    <row r="8" spans="2:20" s="43" customFormat="1" x14ac:dyDescent="0.2">
      <c r="B8" s="41" t="s">
        <v>59</v>
      </c>
      <c r="C8" s="17" t="s">
        <v>60</v>
      </c>
      <c r="D8" s="24" t="s">
        <v>0</v>
      </c>
      <c r="E8" s="20">
        <v>80</v>
      </c>
      <c r="F8" s="5"/>
      <c r="G8" s="28">
        <f t="shared" si="0"/>
        <v>0</v>
      </c>
      <c r="H8" s="32">
        <v>80</v>
      </c>
      <c r="I8" s="5"/>
      <c r="J8" s="33">
        <f t="shared" si="1"/>
        <v>0</v>
      </c>
      <c r="K8" s="20">
        <v>80</v>
      </c>
      <c r="L8" s="5"/>
      <c r="M8" s="33">
        <f t="shared" si="2"/>
        <v>0</v>
      </c>
      <c r="N8" s="20">
        <v>80</v>
      </c>
      <c r="O8" s="5"/>
      <c r="P8" s="33">
        <f t="shared" si="3"/>
        <v>0</v>
      </c>
      <c r="Q8" s="20">
        <v>80</v>
      </c>
      <c r="R8" s="5"/>
      <c r="S8" s="33">
        <f t="shared" si="4"/>
        <v>0</v>
      </c>
      <c r="T8" s="37">
        <f t="shared" si="5"/>
        <v>0</v>
      </c>
    </row>
    <row r="9" spans="2:20" ht="25.5" x14ac:dyDescent="0.2">
      <c r="B9" s="13">
        <v>2</v>
      </c>
      <c r="C9" s="17" t="s">
        <v>26</v>
      </c>
      <c r="D9" s="24" t="s">
        <v>0</v>
      </c>
      <c r="E9" s="20">
        <v>45</v>
      </c>
      <c r="F9" s="5"/>
      <c r="G9" s="28">
        <f t="shared" si="0"/>
        <v>0</v>
      </c>
      <c r="H9" s="32">
        <v>45</v>
      </c>
      <c r="I9" s="5"/>
      <c r="J9" s="33">
        <f t="shared" si="1"/>
        <v>0</v>
      </c>
      <c r="K9" s="20">
        <v>45</v>
      </c>
      <c r="L9" s="5"/>
      <c r="M9" s="28">
        <f t="shared" si="2"/>
        <v>0</v>
      </c>
      <c r="N9" s="32">
        <v>45</v>
      </c>
      <c r="O9" s="5"/>
      <c r="P9" s="33">
        <f t="shared" si="3"/>
        <v>0</v>
      </c>
      <c r="Q9" s="32">
        <v>45</v>
      </c>
      <c r="R9" s="5"/>
      <c r="S9" s="33">
        <f t="shared" si="4"/>
        <v>0</v>
      </c>
      <c r="T9" s="37">
        <f t="shared" si="5"/>
        <v>0</v>
      </c>
    </row>
    <row r="10" spans="2:20" x14ac:dyDescent="0.2">
      <c r="B10" s="39" t="s">
        <v>51</v>
      </c>
      <c r="C10" s="17" t="s">
        <v>24</v>
      </c>
      <c r="D10" s="24" t="s">
        <v>1</v>
      </c>
      <c r="E10" s="20">
        <v>150</v>
      </c>
      <c r="F10" s="5"/>
      <c r="G10" s="28">
        <f t="shared" si="0"/>
        <v>0</v>
      </c>
      <c r="H10" s="32">
        <v>150</v>
      </c>
      <c r="I10" s="5"/>
      <c r="J10" s="33">
        <f t="shared" si="1"/>
        <v>0</v>
      </c>
      <c r="K10" s="20">
        <v>150</v>
      </c>
      <c r="L10" s="5"/>
      <c r="M10" s="28">
        <f t="shared" si="2"/>
        <v>0</v>
      </c>
      <c r="N10" s="32">
        <v>150</v>
      </c>
      <c r="O10" s="5"/>
      <c r="P10" s="33">
        <f t="shared" si="3"/>
        <v>0</v>
      </c>
      <c r="Q10" s="32">
        <v>150</v>
      </c>
      <c r="R10" s="5"/>
      <c r="S10" s="33">
        <f t="shared" si="4"/>
        <v>0</v>
      </c>
      <c r="T10" s="37">
        <f t="shared" si="5"/>
        <v>0</v>
      </c>
    </row>
    <row r="11" spans="2:20" x14ac:dyDescent="0.2">
      <c r="B11" s="40" t="s">
        <v>53</v>
      </c>
      <c r="C11" s="17" t="s">
        <v>25</v>
      </c>
      <c r="D11" s="24" t="s">
        <v>1</v>
      </c>
      <c r="E11" s="20">
        <v>150</v>
      </c>
      <c r="F11" s="5"/>
      <c r="G11" s="28">
        <f t="shared" si="0"/>
        <v>0</v>
      </c>
      <c r="H11" s="32">
        <v>150</v>
      </c>
      <c r="I11" s="5"/>
      <c r="J11" s="33">
        <f t="shared" si="1"/>
        <v>0</v>
      </c>
      <c r="K11" s="20">
        <v>150</v>
      </c>
      <c r="L11" s="5"/>
      <c r="M11" s="28">
        <f t="shared" si="2"/>
        <v>0</v>
      </c>
      <c r="N11" s="32">
        <v>150</v>
      </c>
      <c r="O11" s="5"/>
      <c r="P11" s="33">
        <f t="shared" si="3"/>
        <v>0</v>
      </c>
      <c r="Q11" s="32">
        <v>150</v>
      </c>
      <c r="R11" s="5"/>
      <c r="S11" s="33">
        <f t="shared" si="4"/>
        <v>0</v>
      </c>
      <c r="T11" s="37">
        <f t="shared" si="5"/>
        <v>0</v>
      </c>
    </row>
    <row r="12" spans="2:20" ht="25.5" x14ac:dyDescent="0.2">
      <c r="B12" s="13">
        <v>3</v>
      </c>
      <c r="C12" s="17" t="s">
        <v>27</v>
      </c>
      <c r="D12" s="24" t="s">
        <v>0</v>
      </c>
      <c r="E12" s="20">
        <v>45</v>
      </c>
      <c r="F12" s="5"/>
      <c r="G12" s="28">
        <f t="shared" si="0"/>
        <v>0</v>
      </c>
      <c r="H12" s="32">
        <v>45</v>
      </c>
      <c r="I12" s="5"/>
      <c r="J12" s="33">
        <f t="shared" si="1"/>
        <v>0</v>
      </c>
      <c r="K12" s="20">
        <v>45</v>
      </c>
      <c r="L12" s="5"/>
      <c r="M12" s="28">
        <f t="shared" si="2"/>
        <v>0</v>
      </c>
      <c r="N12" s="32">
        <v>45</v>
      </c>
      <c r="O12" s="5"/>
      <c r="P12" s="33">
        <f t="shared" si="3"/>
        <v>0</v>
      </c>
      <c r="Q12" s="32">
        <v>45</v>
      </c>
      <c r="R12" s="5"/>
      <c r="S12" s="33">
        <f t="shared" si="4"/>
        <v>0</v>
      </c>
      <c r="T12" s="37">
        <f t="shared" si="5"/>
        <v>0</v>
      </c>
    </row>
    <row r="13" spans="2:20" x14ac:dyDescent="0.2">
      <c r="B13" s="39" t="s">
        <v>54</v>
      </c>
      <c r="C13" s="17" t="s">
        <v>24</v>
      </c>
      <c r="D13" s="24" t="s">
        <v>1</v>
      </c>
      <c r="E13" s="20">
        <v>150</v>
      </c>
      <c r="F13" s="5"/>
      <c r="G13" s="28">
        <f t="shared" si="0"/>
        <v>0</v>
      </c>
      <c r="H13" s="32">
        <v>150</v>
      </c>
      <c r="I13" s="5"/>
      <c r="J13" s="33">
        <f t="shared" si="1"/>
        <v>0</v>
      </c>
      <c r="K13" s="20">
        <v>150</v>
      </c>
      <c r="L13" s="5"/>
      <c r="M13" s="28">
        <f t="shared" si="2"/>
        <v>0</v>
      </c>
      <c r="N13" s="32">
        <v>150</v>
      </c>
      <c r="O13" s="5"/>
      <c r="P13" s="33">
        <f t="shared" si="3"/>
        <v>0</v>
      </c>
      <c r="Q13" s="32">
        <v>150</v>
      </c>
      <c r="R13" s="5"/>
      <c r="S13" s="33">
        <f t="shared" si="4"/>
        <v>0</v>
      </c>
      <c r="T13" s="37">
        <f t="shared" si="5"/>
        <v>0</v>
      </c>
    </row>
    <row r="14" spans="2:20" x14ac:dyDescent="0.2">
      <c r="B14" s="40" t="s">
        <v>55</v>
      </c>
      <c r="C14" s="17" t="s">
        <v>25</v>
      </c>
      <c r="D14" s="24" t="s">
        <v>1</v>
      </c>
      <c r="E14" s="20">
        <v>150</v>
      </c>
      <c r="F14" s="5"/>
      <c r="G14" s="28">
        <f t="shared" si="0"/>
        <v>0</v>
      </c>
      <c r="H14" s="32">
        <v>150</v>
      </c>
      <c r="I14" s="5"/>
      <c r="J14" s="33">
        <f t="shared" si="1"/>
        <v>0</v>
      </c>
      <c r="K14" s="20">
        <v>150</v>
      </c>
      <c r="L14" s="5"/>
      <c r="M14" s="28">
        <f t="shared" si="2"/>
        <v>0</v>
      </c>
      <c r="N14" s="32">
        <v>150</v>
      </c>
      <c r="O14" s="5"/>
      <c r="P14" s="33">
        <f t="shared" si="3"/>
        <v>0</v>
      </c>
      <c r="Q14" s="32">
        <v>150</v>
      </c>
      <c r="R14" s="5"/>
      <c r="S14" s="33">
        <f t="shared" si="4"/>
        <v>0</v>
      </c>
      <c r="T14" s="37">
        <f t="shared" si="5"/>
        <v>0</v>
      </c>
    </row>
    <row r="15" spans="2:20" ht="25.5" x14ac:dyDescent="0.2">
      <c r="B15" s="13">
        <v>4</v>
      </c>
      <c r="C15" s="17" t="s">
        <v>11</v>
      </c>
      <c r="D15" s="24" t="s">
        <v>0</v>
      </c>
      <c r="E15" s="20">
        <v>30</v>
      </c>
      <c r="F15" s="5"/>
      <c r="G15" s="28">
        <f t="shared" si="0"/>
        <v>0</v>
      </c>
      <c r="H15" s="32">
        <v>30</v>
      </c>
      <c r="I15" s="5"/>
      <c r="J15" s="33">
        <f t="shared" si="1"/>
        <v>0</v>
      </c>
      <c r="K15" s="20">
        <v>30</v>
      </c>
      <c r="L15" s="5"/>
      <c r="M15" s="28">
        <f t="shared" si="2"/>
        <v>0</v>
      </c>
      <c r="N15" s="32">
        <v>30</v>
      </c>
      <c r="O15" s="5"/>
      <c r="P15" s="33">
        <f t="shared" si="3"/>
        <v>0</v>
      </c>
      <c r="Q15" s="32">
        <v>30</v>
      </c>
      <c r="R15" s="5"/>
      <c r="S15" s="33">
        <f t="shared" si="4"/>
        <v>0</v>
      </c>
      <c r="T15" s="37">
        <f t="shared" si="5"/>
        <v>0</v>
      </c>
    </row>
    <row r="16" spans="2:20" x14ac:dyDescent="0.2">
      <c r="B16" s="13" t="s">
        <v>56</v>
      </c>
      <c r="C16" s="17" t="s">
        <v>2</v>
      </c>
      <c r="D16" s="24" t="s">
        <v>1</v>
      </c>
      <c r="E16" s="20">
        <v>150</v>
      </c>
      <c r="F16" s="5"/>
      <c r="G16" s="28">
        <f t="shared" si="0"/>
        <v>0</v>
      </c>
      <c r="H16" s="32">
        <v>150</v>
      </c>
      <c r="I16" s="5"/>
      <c r="J16" s="33">
        <f t="shared" si="1"/>
        <v>0</v>
      </c>
      <c r="K16" s="20">
        <v>150</v>
      </c>
      <c r="L16" s="5"/>
      <c r="M16" s="28">
        <f t="shared" si="2"/>
        <v>0</v>
      </c>
      <c r="N16" s="32">
        <v>150</v>
      </c>
      <c r="O16" s="5"/>
      <c r="P16" s="33">
        <f t="shared" si="3"/>
        <v>0</v>
      </c>
      <c r="Q16" s="32">
        <v>150</v>
      </c>
      <c r="R16" s="5"/>
      <c r="S16" s="33">
        <f t="shared" si="4"/>
        <v>0</v>
      </c>
      <c r="T16" s="37">
        <f t="shared" si="5"/>
        <v>0</v>
      </c>
    </row>
    <row r="17" spans="2:20" s="43" customFormat="1" x14ac:dyDescent="0.2">
      <c r="B17" s="42" t="s">
        <v>61</v>
      </c>
      <c r="C17" s="17" t="s">
        <v>70</v>
      </c>
      <c r="D17" s="24" t="s">
        <v>0</v>
      </c>
      <c r="E17" s="20">
        <v>20</v>
      </c>
      <c r="F17" s="5"/>
      <c r="G17" s="28">
        <f t="shared" si="0"/>
        <v>0</v>
      </c>
      <c r="H17" s="32">
        <v>20</v>
      </c>
      <c r="I17" s="5"/>
      <c r="J17" s="33">
        <f t="shared" si="1"/>
        <v>0</v>
      </c>
      <c r="K17" s="20">
        <v>20</v>
      </c>
      <c r="L17" s="5"/>
      <c r="M17" s="28">
        <f t="shared" si="2"/>
        <v>0</v>
      </c>
      <c r="N17" s="32">
        <v>20</v>
      </c>
      <c r="O17" s="5"/>
      <c r="P17" s="33">
        <f t="shared" si="3"/>
        <v>0</v>
      </c>
      <c r="Q17" s="32">
        <v>20</v>
      </c>
      <c r="R17" s="5"/>
      <c r="S17" s="33">
        <f t="shared" si="4"/>
        <v>0</v>
      </c>
      <c r="T17" s="37">
        <f t="shared" si="5"/>
        <v>0</v>
      </c>
    </row>
    <row r="18" spans="2:20" ht="25.5" x14ac:dyDescent="0.2">
      <c r="B18" s="13">
        <v>5</v>
      </c>
      <c r="C18" s="17" t="s">
        <v>12</v>
      </c>
      <c r="D18" s="24" t="s">
        <v>0</v>
      </c>
      <c r="E18" s="20">
        <v>10</v>
      </c>
      <c r="F18" s="5"/>
      <c r="G18" s="28">
        <f t="shared" si="0"/>
        <v>0</v>
      </c>
      <c r="H18" s="32">
        <v>10</v>
      </c>
      <c r="I18" s="5"/>
      <c r="J18" s="33">
        <f t="shared" si="1"/>
        <v>0</v>
      </c>
      <c r="K18" s="20">
        <v>10</v>
      </c>
      <c r="L18" s="5"/>
      <c r="M18" s="28">
        <f t="shared" si="2"/>
        <v>0</v>
      </c>
      <c r="N18" s="32">
        <v>10</v>
      </c>
      <c r="O18" s="5"/>
      <c r="P18" s="33">
        <f t="shared" si="3"/>
        <v>0</v>
      </c>
      <c r="Q18" s="32">
        <v>10</v>
      </c>
      <c r="R18" s="5"/>
      <c r="S18" s="33">
        <f t="shared" si="4"/>
        <v>0</v>
      </c>
      <c r="T18" s="37">
        <f t="shared" si="5"/>
        <v>0</v>
      </c>
    </row>
    <row r="19" spans="2:20" x14ac:dyDescent="0.2">
      <c r="B19" s="13" t="s">
        <v>57</v>
      </c>
      <c r="C19" s="17" t="s">
        <v>2</v>
      </c>
      <c r="D19" s="24" t="s">
        <v>1</v>
      </c>
      <c r="E19" s="20">
        <v>150</v>
      </c>
      <c r="F19" s="5"/>
      <c r="G19" s="28">
        <f t="shared" si="0"/>
        <v>0</v>
      </c>
      <c r="H19" s="32">
        <v>150</v>
      </c>
      <c r="I19" s="5"/>
      <c r="J19" s="33">
        <f t="shared" si="1"/>
        <v>0</v>
      </c>
      <c r="K19" s="20">
        <v>150</v>
      </c>
      <c r="L19" s="5"/>
      <c r="M19" s="28">
        <f t="shared" si="2"/>
        <v>0</v>
      </c>
      <c r="N19" s="32">
        <v>150</v>
      </c>
      <c r="O19" s="5"/>
      <c r="P19" s="33">
        <f t="shared" si="3"/>
        <v>0</v>
      </c>
      <c r="Q19" s="32">
        <v>150</v>
      </c>
      <c r="R19" s="5"/>
      <c r="S19" s="33">
        <f t="shared" si="4"/>
        <v>0</v>
      </c>
      <c r="T19" s="37">
        <f t="shared" si="5"/>
        <v>0</v>
      </c>
    </row>
    <row r="20" spans="2:20" ht="25.5" x14ac:dyDescent="0.2">
      <c r="B20" s="13">
        <v>6</v>
      </c>
      <c r="C20" s="17" t="s">
        <v>13</v>
      </c>
      <c r="D20" s="24" t="s">
        <v>0</v>
      </c>
      <c r="E20" s="20">
        <v>10</v>
      </c>
      <c r="F20" s="5"/>
      <c r="G20" s="28">
        <f t="shared" si="0"/>
        <v>0</v>
      </c>
      <c r="H20" s="32">
        <v>10</v>
      </c>
      <c r="I20" s="5"/>
      <c r="J20" s="33">
        <f t="shared" si="1"/>
        <v>0</v>
      </c>
      <c r="K20" s="20">
        <v>10</v>
      </c>
      <c r="L20" s="5"/>
      <c r="M20" s="28">
        <f t="shared" si="2"/>
        <v>0</v>
      </c>
      <c r="N20" s="32">
        <v>10</v>
      </c>
      <c r="O20" s="5"/>
      <c r="P20" s="33">
        <f t="shared" si="3"/>
        <v>0</v>
      </c>
      <c r="Q20" s="32">
        <v>10</v>
      </c>
      <c r="R20" s="5"/>
      <c r="S20" s="33">
        <f t="shared" si="4"/>
        <v>0</v>
      </c>
      <c r="T20" s="37">
        <f t="shared" si="5"/>
        <v>0</v>
      </c>
    </row>
    <row r="21" spans="2:20" x14ac:dyDescent="0.2">
      <c r="B21" s="13" t="s">
        <v>58</v>
      </c>
      <c r="C21" s="17" t="s">
        <v>2</v>
      </c>
      <c r="D21" s="24" t="s">
        <v>1</v>
      </c>
      <c r="E21" s="20">
        <v>150</v>
      </c>
      <c r="F21" s="5"/>
      <c r="G21" s="28">
        <f t="shared" si="0"/>
        <v>0</v>
      </c>
      <c r="H21" s="32">
        <v>150</v>
      </c>
      <c r="I21" s="5"/>
      <c r="J21" s="33">
        <f t="shared" si="1"/>
        <v>0</v>
      </c>
      <c r="K21" s="20">
        <v>150</v>
      </c>
      <c r="L21" s="5"/>
      <c r="M21" s="28">
        <f t="shared" si="2"/>
        <v>0</v>
      </c>
      <c r="N21" s="32">
        <v>150</v>
      </c>
      <c r="O21" s="5"/>
      <c r="P21" s="33">
        <f t="shared" si="3"/>
        <v>0</v>
      </c>
      <c r="Q21" s="32">
        <v>150</v>
      </c>
      <c r="R21" s="5"/>
      <c r="S21" s="33">
        <f t="shared" si="4"/>
        <v>0</v>
      </c>
      <c r="T21" s="37">
        <f t="shared" si="5"/>
        <v>0</v>
      </c>
    </row>
    <row r="22" spans="2:20" x14ac:dyDescent="0.2">
      <c r="B22" s="13">
        <v>7</v>
      </c>
      <c r="C22" s="17" t="s">
        <v>14</v>
      </c>
      <c r="D22" s="24" t="s">
        <v>3</v>
      </c>
      <c r="E22" s="20">
        <v>1</v>
      </c>
      <c r="F22" s="5"/>
      <c r="G22" s="28">
        <f t="shared" si="0"/>
        <v>0</v>
      </c>
      <c r="H22" s="32">
        <v>1</v>
      </c>
      <c r="I22" s="5"/>
      <c r="J22" s="33">
        <f t="shared" si="1"/>
        <v>0</v>
      </c>
      <c r="K22" s="20">
        <v>1</v>
      </c>
      <c r="L22" s="5"/>
      <c r="M22" s="28">
        <f t="shared" si="2"/>
        <v>0</v>
      </c>
      <c r="N22" s="32">
        <v>1</v>
      </c>
      <c r="O22" s="5"/>
      <c r="P22" s="33">
        <f t="shared" si="3"/>
        <v>0</v>
      </c>
      <c r="Q22" s="32">
        <v>1</v>
      </c>
      <c r="R22" s="5"/>
      <c r="S22" s="33">
        <f t="shared" si="4"/>
        <v>0</v>
      </c>
      <c r="T22" s="37">
        <f t="shared" si="5"/>
        <v>0</v>
      </c>
    </row>
    <row r="23" spans="2:20" x14ac:dyDescent="0.2">
      <c r="B23" s="13">
        <v>8</v>
      </c>
      <c r="C23" s="17" t="s">
        <v>15</v>
      </c>
      <c r="D23" s="24" t="s">
        <v>4</v>
      </c>
      <c r="E23" s="20">
        <v>4</v>
      </c>
      <c r="F23" s="5"/>
      <c r="G23" s="28">
        <f t="shared" si="0"/>
        <v>0</v>
      </c>
      <c r="H23" s="32">
        <v>4</v>
      </c>
      <c r="I23" s="5"/>
      <c r="J23" s="33">
        <f t="shared" si="1"/>
        <v>0</v>
      </c>
      <c r="K23" s="20">
        <v>4</v>
      </c>
      <c r="L23" s="5"/>
      <c r="M23" s="28">
        <f t="shared" si="2"/>
        <v>0</v>
      </c>
      <c r="N23" s="32">
        <v>4</v>
      </c>
      <c r="O23" s="5"/>
      <c r="P23" s="33">
        <f t="shared" si="3"/>
        <v>0</v>
      </c>
      <c r="Q23" s="32">
        <v>4</v>
      </c>
      <c r="R23" s="5"/>
      <c r="S23" s="33">
        <f t="shared" si="4"/>
        <v>0</v>
      </c>
      <c r="T23" s="37">
        <f t="shared" si="5"/>
        <v>0</v>
      </c>
    </row>
    <row r="24" spans="2:20" x14ac:dyDescent="0.2">
      <c r="B24" s="13">
        <v>9</v>
      </c>
      <c r="C24" s="17" t="s">
        <v>16</v>
      </c>
      <c r="D24" s="24" t="s">
        <v>4</v>
      </c>
      <c r="E24" s="20">
        <v>2</v>
      </c>
      <c r="F24" s="5"/>
      <c r="G24" s="28">
        <f t="shared" si="0"/>
        <v>0</v>
      </c>
      <c r="H24" s="32">
        <v>2</v>
      </c>
      <c r="I24" s="5"/>
      <c r="J24" s="33">
        <f t="shared" si="1"/>
        <v>0</v>
      </c>
      <c r="K24" s="20">
        <v>2</v>
      </c>
      <c r="L24" s="5"/>
      <c r="M24" s="28">
        <f t="shared" si="2"/>
        <v>0</v>
      </c>
      <c r="N24" s="32">
        <v>2</v>
      </c>
      <c r="O24" s="5"/>
      <c r="P24" s="33">
        <f t="shared" si="3"/>
        <v>0</v>
      </c>
      <c r="Q24" s="32">
        <v>2</v>
      </c>
      <c r="R24" s="5"/>
      <c r="S24" s="33">
        <f t="shared" si="4"/>
        <v>0</v>
      </c>
      <c r="T24" s="37">
        <f t="shared" si="5"/>
        <v>0</v>
      </c>
    </row>
    <row r="25" spans="2:20" s="43" customFormat="1" x14ac:dyDescent="0.2">
      <c r="B25" s="42" t="s">
        <v>62</v>
      </c>
      <c r="C25" s="17" t="s">
        <v>63</v>
      </c>
      <c r="D25" s="24" t="s">
        <v>5</v>
      </c>
      <c r="E25" s="20">
        <v>10</v>
      </c>
      <c r="F25" s="5"/>
      <c r="G25" s="28">
        <f t="shared" si="0"/>
        <v>0</v>
      </c>
      <c r="H25" s="32">
        <v>10</v>
      </c>
      <c r="I25" s="5"/>
      <c r="J25" s="33">
        <f t="shared" si="1"/>
        <v>0</v>
      </c>
      <c r="K25" s="20">
        <v>10</v>
      </c>
      <c r="L25" s="5"/>
      <c r="M25" s="28">
        <f t="shared" si="2"/>
        <v>0</v>
      </c>
      <c r="N25" s="32">
        <v>10</v>
      </c>
      <c r="O25" s="5"/>
      <c r="P25" s="33">
        <f t="shared" si="3"/>
        <v>0</v>
      </c>
      <c r="Q25" s="32">
        <v>10</v>
      </c>
      <c r="R25" s="5"/>
      <c r="S25" s="33">
        <f t="shared" si="4"/>
        <v>0</v>
      </c>
      <c r="T25" s="37">
        <f t="shared" si="5"/>
        <v>0</v>
      </c>
    </row>
    <row r="26" spans="2:20" x14ac:dyDescent="0.2">
      <c r="B26" s="13">
        <v>10</v>
      </c>
      <c r="C26" s="17" t="s">
        <v>17</v>
      </c>
      <c r="D26" s="24" t="s">
        <v>3</v>
      </c>
      <c r="E26" s="20">
        <v>1</v>
      </c>
      <c r="F26" s="5"/>
      <c r="G26" s="28">
        <f t="shared" si="0"/>
        <v>0</v>
      </c>
      <c r="H26" s="32">
        <v>1</v>
      </c>
      <c r="I26" s="5"/>
      <c r="J26" s="33">
        <f t="shared" si="1"/>
        <v>0</v>
      </c>
      <c r="K26" s="20">
        <v>1</v>
      </c>
      <c r="L26" s="5"/>
      <c r="M26" s="28">
        <f t="shared" si="2"/>
        <v>0</v>
      </c>
      <c r="N26" s="32">
        <v>1</v>
      </c>
      <c r="O26" s="5"/>
      <c r="P26" s="33">
        <f t="shared" si="3"/>
        <v>0</v>
      </c>
      <c r="Q26" s="32">
        <v>1</v>
      </c>
      <c r="R26" s="5"/>
      <c r="S26" s="33">
        <f t="shared" si="4"/>
        <v>0</v>
      </c>
      <c r="T26" s="37">
        <f t="shared" si="5"/>
        <v>0</v>
      </c>
    </row>
    <row r="27" spans="2:20" x14ac:dyDescent="0.2">
      <c r="B27" s="13">
        <v>11</v>
      </c>
      <c r="C27" s="17" t="s">
        <v>18</v>
      </c>
      <c r="D27" s="24" t="s">
        <v>3</v>
      </c>
      <c r="E27" s="20">
        <v>1</v>
      </c>
      <c r="F27" s="5"/>
      <c r="G27" s="28">
        <f t="shared" si="0"/>
        <v>0</v>
      </c>
      <c r="H27" s="32">
        <v>1</v>
      </c>
      <c r="I27" s="5"/>
      <c r="J27" s="33">
        <f t="shared" si="1"/>
        <v>0</v>
      </c>
      <c r="K27" s="20">
        <v>1</v>
      </c>
      <c r="L27" s="5"/>
      <c r="M27" s="28">
        <f t="shared" si="2"/>
        <v>0</v>
      </c>
      <c r="N27" s="32">
        <v>1</v>
      </c>
      <c r="O27" s="5"/>
      <c r="P27" s="33">
        <f t="shared" si="3"/>
        <v>0</v>
      </c>
      <c r="Q27" s="32">
        <v>1</v>
      </c>
      <c r="R27" s="5"/>
      <c r="S27" s="33">
        <f t="shared" si="4"/>
        <v>0</v>
      </c>
      <c r="T27" s="37">
        <f t="shared" si="5"/>
        <v>0</v>
      </c>
    </row>
    <row r="28" spans="2:20" x14ac:dyDescent="0.2">
      <c r="B28" s="13">
        <v>12</v>
      </c>
      <c r="C28" s="17" t="s">
        <v>19</v>
      </c>
      <c r="D28" s="24" t="s">
        <v>3</v>
      </c>
      <c r="E28" s="20">
        <v>1</v>
      </c>
      <c r="F28" s="5"/>
      <c r="G28" s="28">
        <f t="shared" si="0"/>
        <v>0</v>
      </c>
      <c r="H28" s="32">
        <v>1</v>
      </c>
      <c r="I28" s="5"/>
      <c r="J28" s="33">
        <f t="shared" si="1"/>
        <v>0</v>
      </c>
      <c r="K28" s="20">
        <v>1</v>
      </c>
      <c r="L28" s="5"/>
      <c r="M28" s="28">
        <f t="shared" si="2"/>
        <v>0</v>
      </c>
      <c r="N28" s="32">
        <v>1</v>
      </c>
      <c r="O28" s="5"/>
      <c r="P28" s="33">
        <f t="shared" si="3"/>
        <v>0</v>
      </c>
      <c r="Q28" s="32">
        <v>1</v>
      </c>
      <c r="R28" s="5"/>
      <c r="S28" s="33">
        <f t="shared" si="4"/>
        <v>0</v>
      </c>
      <c r="T28" s="37">
        <f t="shared" si="5"/>
        <v>0</v>
      </c>
    </row>
    <row r="29" spans="2:20" s="43" customFormat="1" x14ac:dyDescent="0.2">
      <c r="B29" s="42" t="s">
        <v>64</v>
      </c>
      <c r="C29" s="17" t="s">
        <v>66</v>
      </c>
      <c r="D29" s="24" t="s">
        <v>5</v>
      </c>
      <c r="E29" s="20">
        <v>20</v>
      </c>
      <c r="F29" s="5"/>
      <c r="G29" s="28">
        <f t="shared" si="0"/>
        <v>0</v>
      </c>
      <c r="H29" s="32">
        <v>20</v>
      </c>
      <c r="I29" s="5"/>
      <c r="J29" s="33">
        <f t="shared" si="1"/>
        <v>0</v>
      </c>
      <c r="K29" s="20">
        <v>20</v>
      </c>
      <c r="L29" s="5"/>
      <c r="M29" s="28">
        <f t="shared" si="2"/>
        <v>0</v>
      </c>
      <c r="N29" s="32">
        <v>20</v>
      </c>
      <c r="O29" s="5"/>
      <c r="P29" s="33">
        <f t="shared" si="3"/>
        <v>0</v>
      </c>
      <c r="Q29" s="32">
        <v>20</v>
      </c>
      <c r="R29" s="5"/>
      <c r="S29" s="33">
        <f t="shared" si="4"/>
        <v>0</v>
      </c>
      <c r="T29" s="37">
        <f t="shared" si="5"/>
        <v>0</v>
      </c>
    </row>
    <row r="30" spans="2:20" x14ac:dyDescent="0.2">
      <c r="B30" s="13">
        <v>13</v>
      </c>
      <c r="C30" s="17" t="s">
        <v>20</v>
      </c>
      <c r="D30" s="24" t="s">
        <v>5</v>
      </c>
      <c r="E30" s="20">
        <v>6</v>
      </c>
      <c r="F30" s="5"/>
      <c r="G30" s="28">
        <f t="shared" si="0"/>
        <v>0</v>
      </c>
      <c r="H30" s="32">
        <v>6</v>
      </c>
      <c r="I30" s="5"/>
      <c r="J30" s="33">
        <f t="shared" si="1"/>
        <v>0</v>
      </c>
      <c r="K30" s="20">
        <v>6</v>
      </c>
      <c r="L30" s="5"/>
      <c r="M30" s="28">
        <f t="shared" si="2"/>
        <v>0</v>
      </c>
      <c r="N30" s="32">
        <v>6</v>
      </c>
      <c r="O30" s="5"/>
      <c r="P30" s="33">
        <f t="shared" si="3"/>
        <v>0</v>
      </c>
      <c r="Q30" s="32">
        <v>6</v>
      </c>
      <c r="R30" s="5"/>
      <c r="S30" s="33">
        <f t="shared" si="4"/>
        <v>0</v>
      </c>
      <c r="T30" s="37">
        <f t="shared" si="5"/>
        <v>0</v>
      </c>
    </row>
    <row r="31" spans="2:20" x14ac:dyDescent="0.2">
      <c r="B31" s="13">
        <v>14</v>
      </c>
      <c r="C31" s="17" t="s">
        <v>21</v>
      </c>
      <c r="D31" s="24" t="s">
        <v>5</v>
      </c>
      <c r="E31" s="20">
        <v>1</v>
      </c>
      <c r="F31" s="5"/>
      <c r="G31" s="28">
        <f t="shared" si="0"/>
        <v>0</v>
      </c>
      <c r="H31" s="32">
        <v>1</v>
      </c>
      <c r="I31" s="5"/>
      <c r="J31" s="33">
        <f t="shared" si="1"/>
        <v>0</v>
      </c>
      <c r="K31" s="20">
        <v>1</v>
      </c>
      <c r="L31" s="5"/>
      <c r="M31" s="28">
        <f t="shared" si="2"/>
        <v>0</v>
      </c>
      <c r="N31" s="32">
        <v>1</v>
      </c>
      <c r="O31" s="5"/>
      <c r="P31" s="33">
        <f t="shared" si="3"/>
        <v>0</v>
      </c>
      <c r="Q31" s="32">
        <v>1</v>
      </c>
      <c r="R31" s="5"/>
      <c r="S31" s="33">
        <f t="shared" si="4"/>
        <v>0</v>
      </c>
      <c r="T31" s="37">
        <f t="shared" si="5"/>
        <v>0</v>
      </c>
    </row>
    <row r="32" spans="2:20" s="43" customFormat="1" x14ac:dyDescent="0.2">
      <c r="B32" s="42" t="s">
        <v>71</v>
      </c>
      <c r="C32" s="17" t="s">
        <v>67</v>
      </c>
      <c r="D32" s="24" t="s">
        <v>5</v>
      </c>
      <c r="E32" s="20">
        <v>10</v>
      </c>
      <c r="F32" s="5"/>
      <c r="G32" s="28">
        <f t="shared" si="0"/>
        <v>0</v>
      </c>
      <c r="H32" s="32">
        <v>10</v>
      </c>
      <c r="I32" s="5"/>
      <c r="J32" s="33">
        <f t="shared" si="1"/>
        <v>0</v>
      </c>
      <c r="K32" s="20">
        <v>10</v>
      </c>
      <c r="L32" s="5"/>
      <c r="M32" s="28">
        <f t="shared" si="2"/>
        <v>0</v>
      </c>
      <c r="N32" s="32">
        <v>10</v>
      </c>
      <c r="O32" s="5"/>
      <c r="P32" s="33">
        <f t="shared" si="3"/>
        <v>0</v>
      </c>
      <c r="Q32" s="32">
        <v>10</v>
      </c>
      <c r="R32" s="5"/>
      <c r="S32" s="33">
        <f t="shared" si="4"/>
        <v>0</v>
      </c>
      <c r="T32" s="37">
        <f t="shared" si="5"/>
        <v>0</v>
      </c>
    </row>
    <row r="33" spans="2:20" s="43" customFormat="1" x14ac:dyDescent="0.2">
      <c r="B33" s="42" t="s">
        <v>65</v>
      </c>
      <c r="C33" s="17" t="s">
        <v>68</v>
      </c>
      <c r="D33" s="24" t="s">
        <v>69</v>
      </c>
      <c r="E33" s="20">
        <v>30</v>
      </c>
      <c r="F33" s="5"/>
      <c r="G33" s="28">
        <f t="shared" si="0"/>
        <v>0</v>
      </c>
      <c r="H33" s="32">
        <v>30</v>
      </c>
      <c r="I33" s="5"/>
      <c r="J33" s="33">
        <f t="shared" si="1"/>
        <v>0</v>
      </c>
      <c r="K33" s="20">
        <v>30</v>
      </c>
      <c r="L33" s="5"/>
      <c r="M33" s="28">
        <f t="shared" si="2"/>
        <v>0</v>
      </c>
      <c r="N33" s="32">
        <v>30</v>
      </c>
      <c r="O33" s="5"/>
      <c r="P33" s="33">
        <f t="shared" si="3"/>
        <v>0</v>
      </c>
      <c r="Q33" s="32">
        <v>30</v>
      </c>
      <c r="R33" s="5"/>
      <c r="S33" s="33">
        <f t="shared" si="4"/>
        <v>0</v>
      </c>
      <c r="T33" s="37">
        <f t="shared" si="5"/>
        <v>0</v>
      </c>
    </row>
    <row r="34" spans="2:20" ht="51" x14ac:dyDescent="0.2">
      <c r="B34" s="13"/>
      <c r="C34" s="17"/>
      <c r="D34" s="25"/>
      <c r="E34" s="21" t="s">
        <v>7</v>
      </c>
      <c r="F34" s="5"/>
      <c r="G34" s="28"/>
      <c r="H34" s="32"/>
      <c r="I34" s="5"/>
      <c r="J34" s="33"/>
      <c r="K34" s="20"/>
      <c r="L34" s="5"/>
      <c r="M34" s="28"/>
      <c r="N34" s="32"/>
      <c r="O34" s="5"/>
      <c r="P34" s="33"/>
      <c r="Q34" s="32"/>
      <c r="R34" s="5"/>
      <c r="S34" s="33"/>
      <c r="T34" s="37"/>
    </row>
    <row r="35" spans="2:20" ht="39" thickBot="1" x14ac:dyDescent="0.25">
      <c r="B35" s="14">
        <v>15</v>
      </c>
      <c r="C35" s="18" t="s">
        <v>22</v>
      </c>
      <c r="D35" s="26">
        <v>10000</v>
      </c>
      <c r="E35" s="22"/>
      <c r="F35" s="6"/>
      <c r="G35" s="29"/>
      <c r="H35" s="34"/>
      <c r="I35" s="6"/>
      <c r="J35" s="35"/>
      <c r="K35" s="22"/>
      <c r="L35" s="6"/>
      <c r="M35" s="29"/>
      <c r="N35" s="34"/>
      <c r="O35" s="6"/>
      <c r="P35" s="35"/>
      <c r="Q35" s="34"/>
      <c r="R35" s="6"/>
      <c r="S35" s="35"/>
      <c r="T35" s="38">
        <v>10000</v>
      </c>
    </row>
    <row r="36" spans="2:20" ht="13.5" thickBot="1" x14ac:dyDescent="0.25">
      <c r="C36" s="7"/>
      <c r="D36" s="8"/>
      <c r="E36" s="8"/>
      <c r="F36" s="44" t="s">
        <v>44</v>
      </c>
      <c r="G36" s="46">
        <f>SUM(G5:G35)</f>
        <v>0</v>
      </c>
      <c r="H36" s="8"/>
      <c r="I36" s="44" t="s">
        <v>49</v>
      </c>
      <c r="J36" s="46">
        <f>SUM(J5:J35)</f>
        <v>0</v>
      </c>
      <c r="K36" s="8"/>
      <c r="L36" s="44" t="s">
        <v>48</v>
      </c>
      <c r="M36" s="46">
        <f>SUM(M5:M35)</f>
        <v>0</v>
      </c>
      <c r="N36" s="8"/>
      <c r="O36" s="44" t="s">
        <v>47</v>
      </c>
      <c r="P36" s="46">
        <f>SUM(P5:P35)</f>
        <v>0</v>
      </c>
      <c r="Q36" s="8"/>
      <c r="R36" s="44" t="s">
        <v>46</v>
      </c>
      <c r="S36" s="46">
        <f>SUM(S5:S35)</f>
        <v>0</v>
      </c>
      <c r="T36" s="9" t="s">
        <v>45</v>
      </c>
    </row>
    <row r="37" spans="2:20" ht="29.25" customHeight="1" thickBot="1" x14ac:dyDescent="0.25">
      <c r="C37" s="7"/>
      <c r="D37" s="8"/>
      <c r="E37" s="8"/>
      <c r="F37" s="45"/>
      <c r="G37" s="47"/>
      <c r="H37" s="8"/>
      <c r="I37" s="45"/>
      <c r="J37" s="47"/>
      <c r="K37" s="8"/>
      <c r="L37" s="45"/>
      <c r="M37" s="47"/>
      <c r="N37" s="8"/>
      <c r="O37" s="45"/>
      <c r="P37" s="47"/>
      <c r="Q37" s="8"/>
      <c r="R37" s="45"/>
      <c r="S37" s="47"/>
      <c r="T37" s="15">
        <f>SUM(T5:T35)</f>
        <v>10000</v>
      </c>
    </row>
    <row r="38" spans="2:20" x14ac:dyDescent="0.2">
      <c r="C38" s="7"/>
      <c r="D38" s="8"/>
      <c r="E38" s="8"/>
      <c r="H38" s="8"/>
      <c r="K38" s="8"/>
      <c r="N38" s="8"/>
      <c r="Q38" s="8"/>
    </row>
    <row r="39" spans="2:20" x14ac:dyDescent="0.2">
      <c r="C39" s="7"/>
      <c r="D39" s="8"/>
      <c r="E39" s="8"/>
      <c r="H39" s="8"/>
      <c r="K39" s="8"/>
      <c r="N39" s="8"/>
      <c r="Q39" s="8"/>
    </row>
    <row r="40" spans="2:20" x14ac:dyDescent="0.2">
      <c r="C40" s="7"/>
      <c r="D40" s="8"/>
      <c r="E40" s="8"/>
      <c r="H40" s="8"/>
      <c r="K40" s="8"/>
      <c r="N40" s="8"/>
      <c r="Q40" s="8"/>
    </row>
  </sheetData>
  <mergeCells count="10">
    <mergeCell ref="F36:F37"/>
    <mergeCell ref="G36:G37"/>
    <mergeCell ref="I36:I37"/>
    <mergeCell ref="S36:S37"/>
    <mergeCell ref="J36:J37"/>
    <mergeCell ref="L36:L37"/>
    <mergeCell ref="M36:M37"/>
    <mergeCell ref="O36:O37"/>
    <mergeCell ref="P36:P37"/>
    <mergeCell ref="R36:R3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Gay</dc:creator>
  <cp:lastModifiedBy>Jamie Kim</cp:lastModifiedBy>
  <dcterms:created xsi:type="dcterms:W3CDTF">2022-02-04T19:01:09Z</dcterms:created>
  <dcterms:modified xsi:type="dcterms:W3CDTF">2026-02-24T21:35:49Z</dcterms:modified>
</cp:coreProperties>
</file>