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120" windowHeight="7488" activeTab="0"/>
  </bookViews>
  <sheets>
    <sheet name="TAB" sheetId="1" r:id="rId1"/>
  </sheets>
  <definedNames>
    <definedName name="_Regression_Int" localSheetId="0" hidden="1">1</definedName>
    <definedName name="_xlnm.Print_Area" localSheetId="0">'TAB'!$A$1:$H$220</definedName>
    <definedName name="Print_Area_MI">'TAB'!$A$1:$N$110</definedName>
    <definedName name="_xlnm.Print_Titles" localSheetId="0">'TAB'!$A:$C,'TAB'!$1:$14</definedName>
  </definedNames>
  <calcPr fullCalcOnLoad="1"/>
</workbook>
</file>

<file path=xl/sharedStrings.xml><?xml version="1.0" encoding="utf-8"?>
<sst xmlns="http://schemas.openxmlformats.org/spreadsheetml/2006/main" count="243" uniqueCount="216">
  <si>
    <t>M/WBE STATUS</t>
  </si>
  <si>
    <t>TAXPAYER STATUS</t>
  </si>
  <si>
    <t xml:space="preserve"> </t>
  </si>
  <si>
    <t>DESCRIPTION</t>
  </si>
  <si>
    <t>QUANTITY</t>
  </si>
  <si>
    <t xml:space="preserve">ESTIMATED </t>
  </si>
  <si>
    <t xml:space="preserve">                  VENDOR #1</t>
  </si>
  <si>
    <t>BID NOTIFICATION</t>
  </si>
  <si>
    <t xml:space="preserve">    DALLAS COUNTY BID TABULATION </t>
  </si>
  <si>
    <t>ANNUAL CONTRACT FOR CLINICAL</t>
  </si>
  <si>
    <t>LABORATORY TESTING</t>
  </si>
  <si>
    <t>25 Test Materchem Profile</t>
  </si>
  <si>
    <t>Glucose, BUN, Creatinine, Sodium, Potassium, Chloride, Uric Acid</t>
  </si>
  <si>
    <t>Calcium, Phosphate, Cholesterol, Total Protein, Triglycerides, BUN/</t>
  </si>
  <si>
    <t>creatinine, Ionized Calcium (derived) Albumin, Alkaline phosphatase</t>
  </si>
  <si>
    <t>Total bilirubin, Iron, SGOT, SGPT, LDH, CO2, Globulin, AG radio,</t>
  </si>
  <si>
    <t>GGTP</t>
  </si>
  <si>
    <t>Complete Blood Count</t>
  </si>
  <si>
    <t>25 Test Profile plus Complete Blood Count</t>
  </si>
  <si>
    <t>CD-4 Helper T Lymph and Percentage</t>
  </si>
  <si>
    <t>Chlamydia/Gonococcus with confirmation</t>
  </si>
  <si>
    <t>A-Syphilis - RPR</t>
  </si>
  <si>
    <t>B-TP-PA</t>
  </si>
  <si>
    <t>A.  HIV-Antibody</t>
  </si>
  <si>
    <t>B.  Western Bolt</t>
  </si>
  <si>
    <t>TB CLINIC</t>
  </si>
  <si>
    <t>Hepatic Function Panel (7)</t>
  </si>
  <si>
    <t>FTA - ABS</t>
  </si>
  <si>
    <t>Hepatitis Profile:  Hep B surface antigen</t>
  </si>
  <si>
    <t xml:space="preserve">                           Hep C antibody</t>
  </si>
  <si>
    <t>Hepatitis Testing</t>
  </si>
  <si>
    <t>A. Hepatitis A (no reflex)</t>
  </si>
  <si>
    <t>B. Hepatitis A with reflex to IGM-AB</t>
  </si>
  <si>
    <t>C. Hepatitis B Surface Antigen</t>
  </si>
  <si>
    <t xml:space="preserve">    Current dept test #006734</t>
  </si>
  <si>
    <t xml:space="preserve">    Current dept test #006510</t>
  </si>
  <si>
    <t xml:space="preserve">     Current dept test #006726</t>
  </si>
  <si>
    <t>D.  Hepatitis B Surface Antibody</t>
  </si>
  <si>
    <t xml:space="preserve">     Current dept test #06395</t>
  </si>
  <si>
    <t>E.  Hepatitis B Core Antibody</t>
  </si>
  <si>
    <t xml:space="preserve">     Current dept test #006718</t>
  </si>
  <si>
    <t>F.  Hepatitis C Antibody</t>
  </si>
  <si>
    <t xml:space="preserve">     Current dept test #140659</t>
  </si>
  <si>
    <t>HANSEN DISEASE TESTING</t>
  </si>
  <si>
    <t xml:space="preserve">Complete Blood Count </t>
  </si>
  <si>
    <t>Current dept test #005009</t>
  </si>
  <si>
    <t>Platelet</t>
  </si>
  <si>
    <t>Reticulocyte</t>
  </si>
  <si>
    <t>Sedimentation Rate</t>
  </si>
  <si>
    <t>Current dept test #005215</t>
  </si>
  <si>
    <t>Culture, Bacterial – throat/nose</t>
  </si>
  <si>
    <t xml:space="preserve">Culture, Bacterial any other source. </t>
  </si>
  <si>
    <t>Current dept test #0068649</t>
  </si>
  <si>
    <t>Sensitivity Studies</t>
  </si>
  <si>
    <t xml:space="preserve">Routine Urinalysis (including microscopic examination) </t>
  </si>
  <si>
    <t>Current dept test #003038</t>
  </si>
  <si>
    <t>Chemistry Panels</t>
  </si>
  <si>
    <t>Current dept test #322000</t>
  </si>
  <si>
    <t>G-6 PD</t>
  </si>
  <si>
    <t>Current dept test #001917</t>
  </si>
  <si>
    <t>Ferritin</t>
  </si>
  <si>
    <t>Folic Acid</t>
  </si>
  <si>
    <t>Current dept test #002014</t>
  </si>
  <si>
    <t>Thin Prep Pap Smear</t>
  </si>
  <si>
    <t>Iron – serum chemical , automated</t>
  </si>
  <si>
    <t>Iron, serum chemical, manual (SE)</t>
  </si>
  <si>
    <t>Iron, binding capacity, serum</t>
  </si>
  <si>
    <t xml:space="preserve">Liver Function Studies </t>
  </si>
  <si>
    <t>Current dept test #322755</t>
  </si>
  <si>
    <t>Hepatitis Panel</t>
  </si>
  <si>
    <t>Current dept test #322744</t>
  </si>
  <si>
    <t>Testosterone Level</t>
  </si>
  <si>
    <t>Current dept test #004226</t>
  </si>
  <si>
    <t>Ova and Parasites</t>
  </si>
  <si>
    <t>Current dept test #008607</t>
  </si>
  <si>
    <t>Gram Stain including a white cell count with identification of the type of white cells observed</t>
  </si>
  <si>
    <t>Blood Culture</t>
  </si>
  <si>
    <t>A. Aerobic</t>
  </si>
  <si>
    <t>B. Anaerobic</t>
  </si>
  <si>
    <t>Body Fluid Culture</t>
  </si>
  <si>
    <t>Culture of Swab</t>
  </si>
  <si>
    <t>Lung Culture</t>
  </si>
  <si>
    <t>Urinalysis, routine</t>
  </si>
  <si>
    <t>Hemoglobinopathy Profile including identification and relative % of A, A2, F, S, C and variants; hemoglobin solubility, and interpretation</t>
  </si>
  <si>
    <t>Creatinine</t>
  </si>
  <si>
    <t>Cortisol</t>
  </si>
  <si>
    <t>Beta HCG</t>
  </si>
  <si>
    <t>Lipid Testing</t>
  </si>
  <si>
    <t>Hepatitis B Surface Antigen, Hepatitis C Antibody, HIV with reflex to Western Blot (current ViroMed/ LabCorp test code: 139714)</t>
  </si>
  <si>
    <t>Hepatitis B Surface Antigen, Hepatitis C Antibody, HIV with reflex to Western Blot, RPR with reflex to FTA (current ViroMed/LabCorp test code: 139718)</t>
  </si>
  <si>
    <t>Hepatitis C Antibody (current ViroMed/LabCorp test code: 138907)</t>
  </si>
  <si>
    <t>Hepatitis B Core Antibody (current ViroMed/LabCorp test code: 138699)</t>
  </si>
  <si>
    <t>Hepatitis B Surface Antigen (current ViroMed/LabCorp test code: 138874)</t>
  </si>
  <si>
    <t>HIV1/HIV2 with reflex to HIV1 Western Blot (current ViroMed/ LabCorp test code: 138931)</t>
  </si>
  <si>
    <t>RPR with reflex to FTA (current ViroMed/LabCorp test code: 138726)</t>
  </si>
  <si>
    <t>Specify any additional comments/cost/etc. included with your bid proposal (if applicable)</t>
  </si>
  <si>
    <t>If your company plans to utilize subcontractors in the fulfillment of this bid, does each of the subcontractors provide health insurance coverage to their employees that compares to Dallas County’s health insurance coverage and share in the cost?</t>
  </si>
  <si>
    <t>Bert Christianson, SVP of Sales</t>
  </si>
  <si>
    <t>7777 Forest Lane, Suite C-350</t>
  </si>
  <si>
    <t>Dallas, TX  75230</t>
  </si>
  <si>
    <t>Fax: 972-566-3868</t>
  </si>
  <si>
    <t>www.labcorp.com</t>
  </si>
  <si>
    <t>VENDOR TEST</t>
  </si>
  <si>
    <t xml:space="preserve">         CODE</t>
  </si>
  <si>
    <t>005009</t>
  </si>
  <si>
    <t>006072</t>
  </si>
  <si>
    <t>083824</t>
  </si>
  <si>
    <t>006726</t>
  </si>
  <si>
    <t>006734</t>
  </si>
  <si>
    <t>006510</t>
  </si>
  <si>
    <t>006395</t>
  </si>
  <si>
    <t>006718</t>
  </si>
  <si>
    <t>005249</t>
  </si>
  <si>
    <t>005280</t>
  </si>
  <si>
    <t>005215</t>
  </si>
  <si>
    <t>008649</t>
  </si>
  <si>
    <t>003038</t>
  </si>
  <si>
    <t>001917</t>
  </si>
  <si>
    <t>004598</t>
  </si>
  <si>
    <t>002014</t>
  </si>
  <si>
    <t>001339</t>
  </si>
  <si>
    <t>001321</t>
  </si>
  <si>
    <t>UNIT PRICE</t>
  </si>
  <si>
    <t>TOTAL</t>
  </si>
  <si>
    <t>008847</t>
  </si>
  <si>
    <t>008904</t>
  </si>
  <si>
    <t>No</t>
  </si>
  <si>
    <t>Yes</t>
  </si>
  <si>
    <t>Letter from Purchasing Department</t>
  </si>
  <si>
    <t>Non M/WBE</t>
  </si>
  <si>
    <t>004226</t>
  </si>
  <si>
    <t>BID NO:    2014-050-6432</t>
  </si>
  <si>
    <t>OPENING DATE:  July 10, 2014</t>
  </si>
  <si>
    <t>CONTRACT PERIOD: October 1 2014-September 30 2015</t>
  </si>
  <si>
    <t>Laboratory Corporation of America</t>
  </si>
  <si>
    <t>TBD</t>
  </si>
  <si>
    <t>N/A</t>
  </si>
  <si>
    <t>T4</t>
  </si>
  <si>
    <t>TSH</t>
  </si>
  <si>
    <t>Hemoglobin A1c</t>
  </si>
  <si>
    <t>Urine Micro lbumin</t>
  </si>
  <si>
    <t>Capillary Lead</t>
  </si>
  <si>
    <t>Lead</t>
  </si>
  <si>
    <t>HDL cholesterol</t>
  </si>
  <si>
    <t>Total cholesterol</t>
  </si>
  <si>
    <t>Hep B surface antibody quantitative</t>
  </si>
  <si>
    <t>Varicella</t>
  </si>
  <si>
    <t>eGFR IF NON-AFRICAN AM</t>
  </si>
  <si>
    <t>eGFR IF AFRICAN AM</t>
  </si>
  <si>
    <t>CARBON DIOXIDE TOTAL</t>
  </si>
  <si>
    <t>CSF Culture with gram stain including a white cell count with identification of white cells observed (Test 180802)</t>
  </si>
  <si>
    <t>Urine Culture, routine (Test 008847)</t>
  </si>
  <si>
    <t>A.  Aerobic (Test 008649)</t>
  </si>
  <si>
    <t>B.  Anaerobic (Test 008904)</t>
  </si>
  <si>
    <t>A.       Aerobic (Test 008847)</t>
  </si>
  <si>
    <t>B.       Anaerobic (Test 008904)</t>
  </si>
  <si>
    <t>Acid Fast Bacillus, culture and smear (Test 182402)</t>
  </si>
  <si>
    <t>Fungal Culture (Test 008482)</t>
  </si>
  <si>
    <t>Viral Culture, general (Test 008573)</t>
  </si>
  <si>
    <t>Viral Culture, CMV (Test 186049)</t>
  </si>
  <si>
    <t>Upper Respiratory Culture, bacterial &amp; viral (Test 008342)</t>
  </si>
  <si>
    <t>Lower Respiratory Culture, viral (Test 180810)</t>
  </si>
  <si>
    <t>Respiratory Syncytial Virus (Test 014548)</t>
  </si>
  <si>
    <t>Influenza A/B, differentiated antigen Immunoassay (Test 186064)</t>
  </si>
  <si>
    <t>Viral Culture, rapid respiratory (Test 186015</t>
  </si>
  <si>
    <t>Coxsackie A Antibody (Test 815019)</t>
  </si>
  <si>
    <t>Coxsackie B Antibody (Test 096263)</t>
  </si>
  <si>
    <t>Echovirus Antibody (Test 010777)</t>
  </si>
  <si>
    <t>Hepatitis A Antibody (Test 006726)</t>
  </si>
  <si>
    <t>Borderdella Pertussis, DNA (Test 138677)</t>
  </si>
  <si>
    <t>Stool Culture, Comprehensive (Test 008144)</t>
  </si>
  <si>
    <t>OVA and Parasite Exam</t>
  </si>
  <si>
    <t>(Test 008623)</t>
  </si>
  <si>
    <t>A.       Blood (Test 001370)</t>
  </si>
  <si>
    <t>B.       Urine (Test 013672)</t>
  </si>
  <si>
    <t>Magnesium, serum (Test 001537)</t>
  </si>
  <si>
    <t>Tissue Copper (Test 88305)</t>
  </si>
  <si>
    <t>A.   Urine Free (Test 004432)</t>
  </si>
  <si>
    <t>B.   Blood (Test 004051)</t>
  </si>
  <si>
    <t>Rheumatoid Factor (Test 006502)</t>
  </si>
  <si>
    <t>Alpha-1 Antitrypsin (Test 511881)</t>
  </si>
  <si>
    <t>ASO Titer (Test 006031)</t>
  </si>
  <si>
    <t>Anti-nuclear Antibody (Test 006254)</t>
  </si>
  <si>
    <t>A.       Urine (Test 004556)</t>
  </si>
  <si>
    <t>B. Blood (Test 004416)</t>
  </si>
  <si>
    <t>A.       HDL (Test 001925)</t>
  </si>
  <si>
    <t>HIV-1 Western Blot confirmation (current ViroMed/LabCorp test code: 138658)</t>
  </si>
  <si>
    <t>FTA-ABS Confirmation (current ViroMed/LabCorp test code: 138754)</t>
  </si>
  <si>
    <t>Test 139250</t>
  </si>
  <si>
    <t>A.       LDL (Test 120295)</t>
  </si>
  <si>
    <t>B.       Cholesterol (Test 101065)</t>
  </si>
  <si>
    <t>C.       Triglycerides (Test 001172)</t>
  </si>
  <si>
    <t xml:space="preserve">D.       Cholesterol, LDL, </t>
  </si>
  <si>
    <t xml:space="preserve">       Triglycerides, HDL (Test 303756)</t>
  </si>
  <si>
    <t>Thyroid testing: TSH, T3, T4 (Test 000620)</t>
  </si>
  <si>
    <t>Hemoglobin A1C (Test 102525)</t>
  </si>
  <si>
    <t>Cholinesterase (Test 007211)</t>
  </si>
  <si>
    <t>Calcium</t>
  </si>
  <si>
    <t>A.       Blood (Test 001016)</t>
  </si>
  <si>
    <t>B.       Urine (Test 013706)</t>
  </si>
  <si>
    <t>C.       Fluid (Test 100537)</t>
  </si>
  <si>
    <t>Glucose, Body Fluid (Test 019497</t>
  </si>
  <si>
    <t>Is the product in stock</t>
  </si>
  <si>
    <t>yes</t>
  </si>
  <si>
    <t>Cooperative Purchasing</t>
  </si>
  <si>
    <t xml:space="preserve">Specify Early payment </t>
  </si>
  <si>
    <t>Not indicated</t>
  </si>
  <si>
    <t>Does company provide health insurance</t>
  </si>
  <si>
    <t xml:space="preserve">If your company does provide health insurance coverage, does the company share in the cost a minimum of 90%/65% coverage    </t>
  </si>
  <si>
    <t xml:space="preserve">If your company provides health insurance coverage, is the coverage comparable to the services provided by Dallas County as75%  for employee only and 50% for family coverage </t>
  </si>
  <si>
    <t>Is it comparable to Dallas County Health Insurance</t>
  </si>
  <si>
    <t>No/No</t>
  </si>
  <si>
    <t>Not Indicated</t>
  </si>
  <si>
    <t>972-598-6000</t>
  </si>
  <si>
    <t>chrisb@labcorp.com</t>
  </si>
  <si>
    <t>Total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</si>
</sst>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quot;Yes&quot;;&quot;Yes&quot;;&quot;No&quot;"/>
    <numFmt numFmtId="166" formatCode="&quot;True&quot;;&quot;True&quot;;&quot;False&quot;"/>
    <numFmt numFmtId="167" formatCode="&quot;On&quot;;&quot;On&quot;;&quot;Off&quot;"/>
    <numFmt numFmtId="168" formatCode="[$€-2]\ #,##0.00_);[Red]\([$€-2]\ #,##0.00\)"/>
    <numFmt numFmtId="169" formatCode="&quot;$&quot;#,##0.00;[Red]&quot;$&quot;#,##0.00"/>
    <numFmt numFmtId="170" formatCode="#,##0.00;[Red]#,##0.00"/>
    <numFmt numFmtId="171" formatCode="0.00;[Red]0.00"/>
    <numFmt numFmtId="172" formatCode="&quot;$&quot;#,##0.00"/>
  </numFmts>
  <fonts count="60">
    <font>
      <sz val="12"/>
      <name val="Helv"/>
      <family val="0"/>
    </font>
    <font>
      <sz val="10"/>
      <name val="Arial"/>
      <family val="0"/>
    </font>
    <font>
      <b/>
      <sz val="12"/>
      <name val="Helv"/>
      <family val="0"/>
    </font>
    <font>
      <sz val="10"/>
      <name val="Times New Roman"/>
      <family val="1"/>
    </font>
    <font>
      <sz val="10"/>
      <color indexed="8"/>
      <name val="Times New Roman"/>
      <family val="1"/>
    </font>
    <font>
      <b/>
      <sz val="10"/>
      <name val="Times New Roman"/>
      <family val="1"/>
    </font>
    <font>
      <b/>
      <sz val="10"/>
      <name val="Helv"/>
      <family val="0"/>
    </font>
    <font>
      <sz val="10"/>
      <name val="Helv"/>
      <family val="0"/>
    </font>
    <font>
      <u val="single"/>
      <sz val="12"/>
      <color indexed="12"/>
      <name val="Helv"/>
      <family val="0"/>
    </font>
    <font>
      <sz val="12"/>
      <name val="Times New Roman"/>
      <family val="1"/>
    </font>
    <font>
      <u val="single"/>
      <sz val="12"/>
      <color indexed="36"/>
      <name val="Helv"/>
      <family val="0"/>
    </font>
    <font>
      <sz val="14"/>
      <name val="Helv"/>
      <family val="0"/>
    </font>
    <font>
      <b/>
      <sz val="11"/>
      <name val="Helv"/>
      <family val="0"/>
    </font>
    <font>
      <sz val="11"/>
      <name val="Helv"/>
      <family val="0"/>
    </font>
    <font>
      <sz val="11"/>
      <name val="Times New Roman"/>
      <family val="1"/>
    </font>
    <font>
      <b/>
      <sz val="12"/>
      <name val="Times New Roman"/>
      <family val="1"/>
    </font>
    <font>
      <sz val="11"/>
      <color indexed="8"/>
      <name val="Times New Roman"/>
      <family val="1"/>
    </font>
    <font>
      <b/>
      <sz val="11"/>
      <name val="Times New Roman"/>
      <family val="1"/>
    </font>
    <font>
      <b/>
      <sz val="11"/>
      <color indexed="8"/>
      <name val="Times New Roman"/>
      <family val="1"/>
    </font>
    <font>
      <sz val="10"/>
      <name val="Arial Narrow"/>
      <family val="2"/>
    </font>
    <font>
      <sz val="12"/>
      <color indexed="8"/>
      <name val="Times New Roman"/>
      <family val="1"/>
    </font>
    <font>
      <b/>
      <sz val="12"/>
      <color indexed="8"/>
      <name val="Times New Roman"/>
      <family val="1"/>
    </font>
    <font>
      <b/>
      <u val="single"/>
      <sz val="12"/>
      <name val="Times New Roman"/>
      <family val="1"/>
    </font>
    <font>
      <b/>
      <sz val="14"/>
      <name val="Helv"/>
      <family val="0"/>
    </font>
    <font>
      <sz val="14"/>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fgColor indexed="8"/>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color indexed="63"/>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medium">
        <color indexed="8"/>
      </right>
      <top style="double">
        <color indexed="8"/>
      </top>
      <bottom>
        <color indexed="63"/>
      </bottom>
    </border>
    <border>
      <left>
        <color indexed="63"/>
      </left>
      <right style="medium">
        <color indexed="8"/>
      </right>
      <top>
        <color indexed="63"/>
      </top>
      <bottom style="double">
        <color indexed="8"/>
      </bottom>
    </border>
    <border>
      <left>
        <color indexed="63"/>
      </left>
      <right style="medium">
        <color indexed="8"/>
      </right>
      <top>
        <color indexed="63"/>
      </top>
      <bottom>
        <color indexed="63"/>
      </bottom>
    </border>
    <border>
      <left>
        <color indexed="63"/>
      </left>
      <right style="thin">
        <color indexed="8"/>
      </right>
      <top style="double">
        <color indexed="8"/>
      </top>
      <bottom>
        <color indexed="63"/>
      </bottom>
    </border>
    <border>
      <left>
        <color indexed="63"/>
      </left>
      <right style="thin">
        <color indexed="8"/>
      </right>
      <top>
        <color indexed="63"/>
      </top>
      <bottom style="double">
        <color indexed="8"/>
      </bottom>
    </border>
    <border>
      <left>
        <color indexed="63"/>
      </left>
      <right style="thin">
        <color indexed="8"/>
      </right>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81">
    <xf numFmtId="0" fontId="0" fillId="0" borderId="0" xfId="0" applyAlignment="1">
      <alignment/>
    </xf>
    <xf numFmtId="7" fontId="0" fillId="0" borderId="0" xfId="0" applyNumberFormat="1" applyAlignment="1" applyProtection="1">
      <alignment/>
      <protection/>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2" xfId="0" applyBorder="1" applyAlignment="1" applyProtection="1">
      <alignment horizontal="left"/>
      <protection/>
    </xf>
    <xf numFmtId="0" fontId="2" fillId="0" borderId="13" xfId="0" applyFont="1" applyBorder="1" applyAlignment="1" applyProtection="1">
      <alignment horizontal="left"/>
      <protection/>
    </xf>
    <xf numFmtId="44" fontId="0" fillId="0" borderId="0" xfId="44" applyFont="1" applyBorder="1" applyAlignment="1" applyProtection="1">
      <alignment/>
      <protection/>
    </xf>
    <xf numFmtId="7" fontId="0" fillId="0" borderId="0" xfId="0" applyNumberFormat="1" applyBorder="1" applyAlignment="1" applyProtection="1">
      <alignment/>
      <protection/>
    </xf>
    <xf numFmtId="0" fontId="3" fillId="0" borderId="0" xfId="0" applyFont="1" applyAlignment="1">
      <alignment/>
    </xf>
    <xf numFmtId="0" fontId="0" fillId="0" borderId="0" xfId="0" applyAlignment="1">
      <alignment/>
    </xf>
    <xf numFmtId="0" fontId="0" fillId="0" borderId="0" xfId="0" applyAlignment="1">
      <alignment wrapText="1"/>
    </xf>
    <xf numFmtId="0" fontId="3" fillId="0" borderId="0" xfId="0" applyFont="1" applyAlignment="1">
      <alignment/>
    </xf>
    <xf numFmtId="0" fontId="0" fillId="0" borderId="0" xfId="0" applyAlignment="1">
      <alignment horizontal="left"/>
    </xf>
    <xf numFmtId="0" fontId="0" fillId="0" borderId="0" xfId="0" applyAlignment="1">
      <alignment horizontal="right"/>
    </xf>
    <xf numFmtId="0" fontId="0" fillId="0" borderId="12" xfId="0" applyBorder="1" applyAlignment="1">
      <alignment wrapText="1"/>
    </xf>
    <xf numFmtId="0" fontId="0" fillId="0" borderId="12" xfId="0" applyBorder="1" applyAlignment="1">
      <alignment/>
    </xf>
    <xf numFmtId="0" fontId="0" fillId="0" borderId="14" xfId="0" applyBorder="1" applyAlignment="1">
      <alignment/>
    </xf>
    <xf numFmtId="44" fontId="2" fillId="0" borderId="0" xfId="44" applyFont="1" applyBorder="1" applyAlignment="1" applyProtection="1">
      <alignment/>
      <protection/>
    </xf>
    <xf numFmtId="0" fontId="0" fillId="0" borderId="12" xfId="0" applyBorder="1" applyAlignment="1">
      <alignment horizontal="left"/>
    </xf>
    <xf numFmtId="44" fontId="0" fillId="0" borderId="0" xfId="44" applyFont="1" applyBorder="1" applyAlignment="1">
      <alignment/>
    </xf>
    <xf numFmtId="44" fontId="2" fillId="0" borderId="0" xfId="0" applyNumberFormat="1" applyFont="1" applyBorder="1" applyAlignment="1">
      <alignment/>
    </xf>
    <xf numFmtId="0" fontId="0" fillId="0" borderId="10" xfId="0" applyFont="1" applyBorder="1" applyAlignment="1">
      <alignment/>
    </xf>
    <xf numFmtId="170" fontId="0" fillId="0" borderId="0" xfId="0" applyNumberFormat="1" applyAlignment="1">
      <alignment/>
    </xf>
    <xf numFmtId="0" fontId="7" fillId="0" borderId="12" xfId="0" applyFont="1" applyBorder="1" applyAlignment="1">
      <alignment/>
    </xf>
    <xf numFmtId="0" fontId="7" fillId="0" borderId="0" xfId="0" applyFont="1" applyAlignment="1">
      <alignment/>
    </xf>
    <xf numFmtId="0" fontId="7" fillId="0" borderId="0" xfId="0" applyFont="1" applyBorder="1" applyAlignment="1">
      <alignment/>
    </xf>
    <xf numFmtId="44" fontId="7" fillId="0" borderId="0" xfId="44" applyFont="1" applyBorder="1" applyAlignment="1" applyProtection="1">
      <alignment/>
      <protection/>
    </xf>
    <xf numFmtId="44" fontId="7" fillId="0" borderId="0" xfId="44" applyFont="1" applyBorder="1" applyAlignment="1">
      <alignment/>
    </xf>
    <xf numFmtId="0" fontId="9" fillId="0" borderId="12" xfId="0" applyFont="1" applyBorder="1" applyAlignment="1">
      <alignment horizontal="left"/>
    </xf>
    <xf numFmtId="0" fontId="0" fillId="0" borderId="0" xfId="0" applyFont="1" applyAlignment="1">
      <alignment horizontal="left"/>
    </xf>
    <xf numFmtId="0" fontId="0" fillId="0" borderId="12" xfId="0" applyFont="1" applyBorder="1" applyAlignment="1">
      <alignment/>
    </xf>
    <xf numFmtId="0" fontId="0" fillId="0" borderId="0" xfId="0" applyFont="1" applyAlignment="1">
      <alignment/>
    </xf>
    <xf numFmtId="171" fontId="0" fillId="0" borderId="12" xfId="0" applyNumberFormat="1" applyBorder="1" applyAlignment="1" applyProtection="1">
      <alignment/>
      <protection/>
    </xf>
    <xf numFmtId="171" fontId="0" fillId="0" borderId="12" xfId="0" applyNumberFormat="1" applyFont="1" applyBorder="1" applyAlignment="1" applyProtection="1">
      <alignment/>
      <protection/>
    </xf>
    <xf numFmtId="171" fontId="7" fillId="0" borderId="12" xfId="44" applyNumberFormat="1" applyFont="1" applyBorder="1" applyAlignment="1" applyProtection="1">
      <alignment/>
      <protection/>
    </xf>
    <xf numFmtId="171" fontId="0" fillId="0" borderId="12" xfId="0" applyNumberFormat="1" applyBorder="1" applyAlignment="1">
      <alignment/>
    </xf>
    <xf numFmtId="171" fontId="0" fillId="0" borderId="12" xfId="0" applyNumberFormat="1" applyBorder="1" applyAlignment="1">
      <alignment/>
    </xf>
    <xf numFmtId="0" fontId="2" fillId="0" borderId="12" xfId="0" applyFont="1" applyBorder="1" applyAlignment="1">
      <alignment/>
    </xf>
    <xf numFmtId="0" fontId="0" fillId="0" borderId="12" xfId="53" applyFont="1" applyBorder="1" applyAlignment="1" applyProtection="1">
      <alignment/>
      <protection/>
    </xf>
    <xf numFmtId="0" fontId="0" fillId="0" borderId="11"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10" xfId="53" applyFont="1" applyBorder="1" applyAlignment="1" applyProtection="1">
      <alignment/>
      <protection/>
    </xf>
    <xf numFmtId="0" fontId="2"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4" fontId="0" fillId="0" borderId="17" xfId="44" applyFont="1" applyBorder="1" applyAlignment="1" applyProtection="1">
      <alignment/>
      <protection/>
    </xf>
    <xf numFmtId="7" fontId="0" fillId="0" borderId="17" xfId="0" applyNumberFormat="1" applyBorder="1" applyAlignment="1" applyProtection="1">
      <alignment/>
      <protection/>
    </xf>
    <xf numFmtId="44" fontId="7" fillId="0" borderId="17" xfId="44" applyFont="1" applyBorder="1" applyAlignment="1" applyProtection="1">
      <alignment/>
      <protection/>
    </xf>
    <xf numFmtId="44" fontId="2" fillId="0" borderId="17" xfId="44" applyFont="1" applyBorder="1" applyAlignment="1" applyProtection="1">
      <alignment/>
      <protection/>
    </xf>
    <xf numFmtId="170" fontId="0" fillId="0" borderId="17" xfId="0" applyNumberFormat="1" applyBorder="1" applyAlignment="1">
      <alignment/>
    </xf>
    <xf numFmtId="0" fontId="0" fillId="0" borderId="17" xfId="0" applyBorder="1" applyAlignment="1">
      <alignment horizontal="right"/>
    </xf>
    <xf numFmtId="0" fontId="0" fillId="0" borderId="17" xfId="0" applyFont="1" applyBorder="1" applyAlignment="1">
      <alignment horizontal="left"/>
    </xf>
    <xf numFmtId="0" fontId="0" fillId="0" borderId="17" xfId="0" applyFont="1" applyBorder="1" applyAlignment="1">
      <alignment/>
    </xf>
    <xf numFmtId="171" fontId="3" fillId="0" borderId="12" xfId="0" applyNumberFormat="1" applyFont="1" applyBorder="1" applyAlignment="1" applyProtection="1">
      <alignment/>
      <protection/>
    </xf>
    <xf numFmtId="44" fontId="3" fillId="0" borderId="0" xfId="44" applyFont="1" applyBorder="1" applyAlignment="1" applyProtection="1">
      <alignment/>
      <protection/>
    </xf>
    <xf numFmtId="0" fontId="3" fillId="0" borderId="0" xfId="0" applyFont="1" applyBorder="1" applyAlignment="1">
      <alignment/>
    </xf>
    <xf numFmtId="171" fontId="3" fillId="0" borderId="12" xfId="44" applyNumberFormat="1" applyFont="1" applyBorder="1" applyAlignment="1" applyProtection="1">
      <alignment horizontal="left"/>
      <protection/>
    </xf>
    <xf numFmtId="44" fontId="3" fillId="0" borderId="0" xfId="44" applyFont="1" applyBorder="1" applyAlignment="1">
      <alignment/>
    </xf>
    <xf numFmtId="0" fontId="3" fillId="0" borderId="12" xfId="0" applyFont="1" applyBorder="1" applyAlignment="1">
      <alignment/>
    </xf>
    <xf numFmtId="171" fontId="3" fillId="0" borderId="12" xfId="44" applyNumberFormat="1" applyFont="1" applyBorder="1" applyAlignment="1" applyProtection="1">
      <alignment/>
      <protection/>
    </xf>
    <xf numFmtId="7" fontId="3" fillId="0" borderId="0" xfId="0" applyNumberFormat="1" applyFont="1" applyBorder="1" applyAlignment="1" applyProtection="1">
      <alignment/>
      <protection/>
    </xf>
    <xf numFmtId="171" fontId="3" fillId="0" borderId="12" xfId="0" applyNumberFormat="1" applyFont="1" applyBorder="1" applyAlignment="1" applyProtection="1">
      <alignment horizontal="left"/>
      <protection/>
    </xf>
    <xf numFmtId="0" fontId="0" fillId="0" borderId="12" xfId="53" applyFont="1" applyBorder="1" applyAlignment="1" applyProtection="1">
      <alignment/>
      <protection/>
    </xf>
    <xf numFmtId="0" fontId="0" fillId="0" borderId="10" xfId="53" applyFont="1" applyBorder="1" applyAlignment="1" applyProtection="1">
      <alignment/>
      <protection/>
    </xf>
    <xf numFmtId="0" fontId="0" fillId="0" borderId="11" xfId="0" applyFont="1" applyBorder="1" applyAlignment="1">
      <alignment/>
    </xf>
    <xf numFmtId="44" fontId="11" fillId="0" borderId="0" xfId="44" applyFont="1" applyBorder="1" applyAlignment="1" applyProtection="1">
      <alignment/>
      <protection/>
    </xf>
    <xf numFmtId="171" fontId="11" fillId="0" borderId="12" xfId="42" applyNumberFormat="1" applyFont="1" applyBorder="1" applyAlignment="1" applyProtection="1">
      <alignment/>
      <protection/>
    </xf>
    <xf numFmtId="171" fontId="11" fillId="0" borderId="12" xfId="0" applyNumberFormat="1" applyFont="1" applyBorder="1" applyAlignment="1" applyProtection="1">
      <alignment/>
      <protection/>
    </xf>
    <xf numFmtId="7" fontId="11" fillId="0" borderId="0" xfId="0" applyNumberFormat="1" applyFont="1" applyBorder="1" applyAlignment="1" applyProtection="1">
      <alignment/>
      <protection/>
    </xf>
    <xf numFmtId="0" fontId="13" fillId="0" borderId="12" xfId="0" applyFont="1" applyBorder="1" applyAlignment="1">
      <alignment/>
    </xf>
    <xf numFmtId="0" fontId="13" fillId="0" borderId="0" xfId="0" applyFont="1" applyBorder="1" applyAlignment="1">
      <alignment/>
    </xf>
    <xf numFmtId="0" fontId="13" fillId="0" borderId="12" xfId="0" applyNumberFormat="1" applyFont="1" applyBorder="1" applyAlignment="1">
      <alignment/>
    </xf>
    <xf numFmtId="0" fontId="13" fillId="0" borderId="0" xfId="0" applyFont="1" applyAlignment="1">
      <alignment/>
    </xf>
    <xf numFmtId="0" fontId="5" fillId="0" borderId="0" xfId="0" applyFont="1" applyAlignment="1">
      <alignment/>
    </xf>
    <xf numFmtId="171" fontId="2" fillId="0" borderId="12" xfId="0" applyNumberFormat="1" applyFont="1" applyBorder="1" applyAlignment="1">
      <alignment/>
    </xf>
    <xf numFmtId="0" fontId="2" fillId="0" borderId="0" xfId="0" applyFont="1" applyAlignment="1">
      <alignment/>
    </xf>
    <xf numFmtId="0" fontId="2" fillId="0" borderId="17" xfId="0" applyFont="1" applyBorder="1" applyAlignment="1">
      <alignment/>
    </xf>
    <xf numFmtId="171" fontId="5" fillId="0" borderId="12" xfId="0" applyNumberFormat="1" applyFont="1" applyBorder="1" applyAlignment="1" applyProtection="1">
      <alignment/>
      <protection/>
    </xf>
    <xf numFmtId="44" fontId="5" fillId="0" borderId="0" xfId="44" applyFont="1" applyBorder="1" applyAlignment="1" applyProtection="1">
      <alignment/>
      <protection/>
    </xf>
    <xf numFmtId="0" fontId="5" fillId="0" borderId="0" xfId="0" applyFont="1" applyBorder="1" applyAlignment="1">
      <alignment/>
    </xf>
    <xf numFmtId="0" fontId="5" fillId="0" borderId="12" xfId="0" applyFont="1" applyBorder="1" applyAlignment="1">
      <alignment/>
    </xf>
    <xf numFmtId="0" fontId="0" fillId="0" borderId="18" xfId="0" applyBorder="1" applyAlignment="1">
      <alignment/>
    </xf>
    <xf numFmtId="0" fontId="0" fillId="0" borderId="19" xfId="0" applyBorder="1" applyAlignment="1">
      <alignment/>
    </xf>
    <xf numFmtId="0" fontId="2" fillId="0" borderId="14" xfId="0" applyFont="1" applyBorder="1" applyAlignment="1" applyProtection="1">
      <alignment horizontal="left"/>
      <protection/>
    </xf>
    <xf numFmtId="0" fontId="0" fillId="0" borderId="0" xfId="53" applyFont="1" applyBorder="1" applyAlignment="1" applyProtection="1">
      <alignment/>
      <protection/>
    </xf>
    <xf numFmtId="171" fontId="11" fillId="0" borderId="0" xfId="42" applyNumberFormat="1" applyFont="1" applyBorder="1" applyAlignment="1" applyProtection="1">
      <alignment/>
      <protection/>
    </xf>
    <xf numFmtId="171" fontId="11" fillId="0" borderId="0" xfId="0" applyNumberFormat="1" applyFont="1" applyBorder="1" applyAlignment="1" applyProtection="1">
      <alignment/>
      <protection/>
    </xf>
    <xf numFmtId="171" fontId="0" fillId="0" borderId="0" xfId="0" applyNumberFormat="1" applyBorder="1" applyAlignment="1">
      <alignment/>
    </xf>
    <xf numFmtId="0" fontId="0" fillId="0" borderId="11" xfId="53" applyFont="1" applyBorder="1" applyAlignment="1" applyProtection="1">
      <alignment/>
      <protection/>
    </xf>
    <xf numFmtId="171" fontId="3" fillId="0" borderId="0" xfId="0" applyNumberFormat="1" applyFont="1" applyBorder="1" applyAlignment="1">
      <alignment/>
    </xf>
    <xf numFmtId="171" fontId="5" fillId="0" borderId="0" xfId="0" applyNumberFormat="1" applyFont="1" applyBorder="1" applyAlignment="1">
      <alignment/>
    </xf>
    <xf numFmtId="171" fontId="7" fillId="0" borderId="0" xfId="0" applyNumberFormat="1" applyFont="1" applyBorder="1" applyAlignment="1">
      <alignment/>
    </xf>
    <xf numFmtId="0" fontId="0" fillId="0" borderId="0" xfId="0" applyNumberFormat="1" applyBorder="1" applyAlignment="1">
      <alignment/>
    </xf>
    <xf numFmtId="0" fontId="0" fillId="0" borderId="0" xfId="0" applyBorder="1" applyAlignment="1">
      <alignment/>
    </xf>
    <xf numFmtId="0" fontId="0" fillId="0" borderId="0" xfId="0" applyBorder="1" applyAlignment="1">
      <alignment horizontal="left"/>
    </xf>
    <xf numFmtId="0" fontId="0" fillId="0" borderId="0" xfId="0" applyBorder="1" applyAlignment="1">
      <alignment wrapText="1"/>
    </xf>
    <xf numFmtId="0" fontId="0" fillId="0" borderId="20" xfId="0" applyBorder="1" applyAlignment="1">
      <alignment/>
    </xf>
    <xf numFmtId="0" fontId="0" fillId="0" borderId="20" xfId="0" applyFont="1" applyBorder="1" applyAlignment="1">
      <alignment/>
    </xf>
    <xf numFmtId="0" fontId="0" fillId="0" borderId="20" xfId="0" applyFont="1" applyBorder="1" applyAlignment="1">
      <alignment/>
    </xf>
    <xf numFmtId="0" fontId="0" fillId="0" borderId="19" xfId="0" applyFont="1" applyBorder="1" applyAlignment="1">
      <alignment/>
    </xf>
    <xf numFmtId="0" fontId="13" fillId="0" borderId="20" xfId="0" applyFont="1" applyBorder="1" applyAlignment="1">
      <alignment/>
    </xf>
    <xf numFmtId="44" fontId="11" fillId="0" borderId="20" xfId="44" applyFont="1" applyBorder="1" applyAlignment="1" applyProtection="1">
      <alignment/>
      <protection/>
    </xf>
    <xf numFmtId="7" fontId="11" fillId="0" borderId="20" xfId="0" applyNumberFormat="1" applyFont="1" applyBorder="1" applyAlignment="1" applyProtection="1">
      <alignment/>
      <protection/>
    </xf>
    <xf numFmtId="44" fontId="0" fillId="0" borderId="20" xfId="44" applyFont="1" applyBorder="1" applyAlignment="1">
      <alignment/>
    </xf>
    <xf numFmtId="0" fontId="3" fillId="0" borderId="20" xfId="0" applyFont="1" applyBorder="1" applyAlignment="1">
      <alignment/>
    </xf>
    <xf numFmtId="0" fontId="5" fillId="0" borderId="20" xfId="0" applyFont="1" applyBorder="1" applyAlignment="1">
      <alignment/>
    </xf>
    <xf numFmtId="44" fontId="3" fillId="0" borderId="20" xfId="44" applyFont="1" applyBorder="1" applyAlignment="1">
      <alignment/>
    </xf>
    <xf numFmtId="44" fontId="7" fillId="0" borderId="20" xfId="44" applyFont="1" applyBorder="1" applyAlignment="1">
      <alignment/>
    </xf>
    <xf numFmtId="0" fontId="7" fillId="0" borderId="20" xfId="0" applyFont="1" applyBorder="1" applyAlignment="1">
      <alignment/>
    </xf>
    <xf numFmtId="44" fontId="2" fillId="0" borderId="20" xfId="0" applyNumberFormat="1" applyFont="1" applyBorder="1" applyAlignment="1">
      <alignment/>
    </xf>
    <xf numFmtId="0" fontId="2" fillId="0" borderId="20" xfId="0" applyFont="1" applyBorder="1" applyAlignment="1">
      <alignment/>
    </xf>
    <xf numFmtId="170" fontId="0" fillId="0" borderId="20" xfId="0" applyNumberFormat="1" applyBorder="1" applyAlignment="1">
      <alignment/>
    </xf>
    <xf numFmtId="170" fontId="0" fillId="0" borderId="20" xfId="0" applyNumberFormat="1" applyBorder="1" applyAlignment="1">
      <alignment/>
    </xf>
    <xf numFmtId="0" fontId="0" fillId="0" borderId="20" xfId="0" applyBorder="1" applyAlignment="1">
      <alignment horizontal="right"/>
    </xf>
    <xf numFmtId="0" fontId="7" fillId="0" borderId="20" xfId="0" applyFont="1" applyBorder="1" applyAlignment="1">
      <alignment horizontal="right" wrapText="1"/>
    </xf>
    <xf numFmtId="0" fontId="0" fillId="0" borderId="20" xfId="0" applyBorder="1" applyAlignment="1">
      <alignment wrapText="1"/>
    </xf>
    <xf numFmtId="0" fontId="7" fillId="0" borderId="12" xfId="0" applyFont="1" applyBorder="1" applyAlignment="1">
      <alignment wrapText="1"/>
    </xf>
    <xf numFmtId="0" fontId="0" fillId="0" borderId="12" xfId="0" applyFont="1" applyBorder="1" applyAlignment="1">
      <alignment horizontal="right"/>
    </xf>
    <xf numFmtId="0" fontId="5" fillId="0" borderId="14" xfId="0" applyFont="1" applyBorder="1" applyAlignment="1" applyProtection="1">
      <alignment horizontal="left" vertical="center"/>
      <protection/>
    </xf>
    <xf numFmtId="0" fontId="2" fillId="0" borderId="14" xfId="0" applyFont="1" applyBorder="1" applyAlignment="1" applyProtection="1">
      <alignment horizontal="left" vertical="center"/>
      <protection/>
    </xf>
    <xf numFmtId="0" fontId="5" fillId="0" borderId="11" xfId="0" applyFont="1" applyBorder="1" applyAlignment="1">
      <alignment horizontal="left" vertical="center"/>
    </xf>
    <xf numFmtId="0" fontId="5" fillId="33" borderId="0" xfId="0" applyFont="1" applyFill="1" applyAlignment="1">
      <alignment horizontal="left" vertical="center"/>
    </xf>
    <xf numFmtId="0" fontId="0" fillId="0" borderId="0" xfId="0" applyAlignment="1">
      <alignment horizontal="left" vertical="center"/>
    </xf>
    <xf numFmtId="0" fontId="3" fillId="33" borderId="0" xfId="0" applyFont="1" applyFill="1" applyAlignment="1">
      <alignment horizontal="left" vertical="center"/>
    </xf>
    <xf numFmtId="0" fontId="0" fillId="0" borderId="0" xfId="0" applyFont="1" applyBorder="1" applyAlignment="1">
      <alignment horizontal="left" vertical="center"/>
    </xf>
    <xf numFmtId="0" fontId="14" fillId="0" borderId="0" xfId="0" applyFont="1" applyAlignment="1">
      <alignment horizontal="left" vertical="center"/>
    </xf>
    <xf numFmtId="0" fontId="13"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9" fillId="0" borderId="0" xfId="0" applyFont="1" applyAlignment="1">
      <alignment horizontal="left" vertical="center" wrapText="1"/>
    </xf>
    <xf numFmtId="0" fontId="14" fillId="0" borderId="0" xfId="0" applyFont="1" applyBorder="1" applyAlignment="1">
      <alignment horizontal="left" vertical="center"/>
    </xf>
    <xf numFmtId="0" fontId="13" fillId="0" borderId="12" xfId="42" applyNumberFormat="1" applyFont="1" applyBorder="1" applyAlignment="1" applyProtection="1">
      <alignment horizontal="left" vertical="center"/>
      <protection/>
    </xf>
    <xf numFmtId="0" fontId="13" fillId="0" borderId="12" xfId="0" applyNumberFormat="1" applyFont="1" applyBorder="1" applyAlignment="1" applyProtection="1">
      <alignment horizontal="left" vertical="center"/>
      <protection/>
    </xf>
    <xf numFmtId="0" fontId="13" fillId="0" borderId="12" xfId="42" applyNumberFormat="1" applyFont="1" applyBorder="1" applyAlignment="1" applyProtection="1" quotePrefix="1">
      <alignment horizontal="left" vertical="center"/>
      <protection/>
    </xf>
    <xf numFmtId="0" fontId="9" fillId="0" borderId="0" xfId="0" applyFont="1" applyAlignment="1">
      <alignment horizontal="left" vertical="center"/>
    </xf>
    <xf numFmtId="0" fontId="15" fillId="0" borderId="0" xfId="0" applyFont="1" applyAlignment="1">
      <alignment horizontal="left" vertical="center"/>
    </xf>
    <xf numFmtId="0" fontId="14" fillId="0" borderId="0" xfId="0" applyFont="1" applyAlignment="1">
      <alignment horizontal="left" vertical="center" wrapText="1"/>
    </xf>
    <xf numFmtId="0" fontId="13" fillId="0" borderId="12" xfId="0" applyNumberFormat="1" applyFont="1" applyBorder="1" applyAlignment="1" applyProtection="1" quotePrefix="1">
      <alignment horizontal="left" vertical="center"/>
      <protection/>
    </xf>
    <xf numFmtId="0" fontId="14" fillId="0" borderId="12" xfId="0" applyNumberFormat="1" applyFont="1" applyBorder="1" applyAlignment="1" applyProtection="1">
      <alignment horizontal="left" vertical="center"/>
      <protection/>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12" xfId="0" applyNumberFormat="1" applyFont="1" applyBorder="1" applyAlignment="1" applyProtection="1">
      <alignment horizontal="left" vertical="center"/>
      <protection/>
    </xf>
    <xf numFmtId="0" fontId="22" fillId="0" borderId="0" xfId="0" applyFont="1" applyAlignment="1">
      <alignment horizontal="left" vertical="center"/>
    </xf>
    <xf numFmtId="0" fontId="14" fillId="0" borderId="12" xfId="0" applyNumberFormat="1" applyFont="1" applyBorder="1" applyAlignment="1" applyProtection="1" quotePrefix="1">
      <alignment horizontal="left" vertical="center"/>
      <protection/>
    </xf>
    <xf numFmtId="0" fontId="14" fillId="0" borderId="12" xfId="44" applyNumberFormat="1" applyFont="1" applyBorder="1" applyAlignment="1" applyProtection="1">
      <alignment horizontal="left" vertical="center"/>
      <protection/>
    </xf>
    <xf numFmtId="0" fontId="14" fillId="0" borderId="12" xfId="44" applyNumberFormat="1" applyFont="1" applyBorder="1" applyAlignment="1" applyProtection="1" quotePrefix="1">
      <alignment horizontal="left" vertical="center"/>
      <protection/>
    </xf>
    <xf numFmtId="0" fontId="13" fillId="0" borderId="12" xfId="44" applyNumberFormat="1" applyFont="1" applyBorder="1" applyAlignment="1" applyProtection="1" quotePrefix="1">
      <alignment horizontal="left" vertical="center"/>
      <protection/>
    </xf>
    <xf numFmtId="0" fontId="13" fillId="0" borderId="12" xfId="0" applyNumberFormat="1" applyFont="1" applyBorder="1" applyAlignment="1" quotePrefix="1">
      <alignment horizontal="left" vertical="center"/>
    </xf>
    <xf numFmtId="0" fontId="13" fillId="0" borderId="12" xfId="0" applyNumberFormat="1" applyFont="1" applyBorder="1" applyAlignment="1">
      <alignment horizontal="left" vertical="center"/>
    </xf>
    <xf numFmtId="0" fontId="12" fillId="0" borderId="12" xfId="0" applyNumberFormat="1" applyFont="1" applyBorder="1" applyAlignment="1">
      <alignment horizontal="left" vertical="center"/>
    </xf>
    <xf numFmtId="0" fontId="19" fillId="0" borderId="0" xfId="0" applyFont="1" applyAlignment="1">
      <alignment horizontal="left" vertical="center"/>
    </xf>
    <xf numFmtId="0" fontId="13" fillId="0" borderId="20" xfId="0" applyFont="1" applyBorder="1" applyAlignment="1">
      <alignment horizontal="left" vertical="center"/>
    </xf>
    <xf numFmtId="0" fontId="9" fillId="0" borderId="0" xfId="0" applyFont="1" applyBorder="1" applyAlignment="1">
      <alignment horizontal="left" vertical="center"/>
    </xf>
    <xf numFmtId="0" fontId="13" fillId="0" borderId="0" xfId="0" applyFont="1" applyAlignment="1">
      <alignment horizontal="left" vertical="center" wrapText="1"/>
    </xf>
    <xf numFmtId="3" fontId="24" fillId="0" borderId="0" xfId="0" applyNumberFormat="1" applyFont="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center" vertical="center" wrapText="1"/>
    </xf>
    <xf numFmtId="0" fontId="11" fillId="0" borderId="0" xfId="0" applyFont="1" applyAlignment="1">
      <alignment horizontal="center" vertical="center" wrapText="1"/>
    </xf>
    <xf numFmtId="0" fontId="2" fillId="0" borderId="11" xfId="0" applyFont="1" applyBorder="1" applyAlignment="1">
      <alignment horizontal="left" vertical="center"/>
    </xf>
    <xf numFmtId="0" fontId="2" fillId="33" borderId="0" xfId="0" applyFont="1" applyFill="1" applyBorder="1" applyAlignment="1" applyProtection="1">
      <alignment horizontal="left" vertical="center"/>
      <protection/>
    </xf>
    <xf numFmtId="0" fontId="2" fillId="33" borderId="0" xfId="0" applyFont="1" applyFill="1" applyBorder="1" applyAlignment="1">
      <alignment horizontal="left" vertical="center"/>
    </xf>
    <xf numFmtId="0" fontId="12" fillId="0" borderId="0" xfId="0" applyFont="1" applyAlignment="1" applyProtection="1">
      <alignment horizontal="left" vertical="center"/>
      <protection/>
    </xf>
    <xf numFmtId="0" fontId="2" fillId="0" borderId="0" xfId="0" applyFont="1" applyAlignment="1" applyProtection="1">
      <alignment horizontal="left" vertical="center"/>
      <protection/>
    </xf>
    <xf numFmtId="0" fontId="20" fillId="0" borderId="0" xfId="0" applyFont="1" applyAlignment="1">
      <alignment horizontal="left" vertical="center"/>
    </xf>
    <xf numFmtId="0" fontId="21" fillId="0" borderId="0" xfId="0" applyFont="1" applyAlignment="1">
      <alignment horizontal="left" vertical="center"/>
    </xf>
    <xf numFmtId="0" fontId="18" fillId="0" borderId="0" xfId="0" applyFont="1" applyAlignment="1">
      <alignment horizontal="left" vertical="center"/>
    </xf>
    <xf numFmtId="0" fontId="16" fillId="0" borderId="0" xfId="0" applyFont="1" applyAlignment="1">
      <alignment horizontal="left" vertical="center"/>
    </xf>
    <xf numFmtId="0" fontId="4" fillId="0" borderId="0" xfId="0" applyFont="1" applyAlignment="1">
      <alignment horizontal="left" vertical="center"/>
    </xf>
    <xf numFmtId="0" fontId="13" fillId="0" borderId="12" xfId="0" applyNumberFormat="1" applyFont="1" applyBorder="1" applyAlignment="1">
      <alignment horizontal="left" vertical="center" wrapText="1"/>
    </xf>
    <xf numFmtId="171" fontId="0" fillId="0" borderId="0" xfId="0" applyNumberFormat="1" applyBorder="1" applyAlignment="1">
      <alignment wrapText="1"/>
    </xf>
    <xf numFmtId="171" fontId="0" fillId="0" borderId="12" xfId="0" applyNumberFormat="1" applyBorder="1" applyAlignment="1">
      <alignment wrapText="1"/>
    </xf>
    <xf numFmtId="44" fontId="0" fillId="0" borderId="0" xfId="44" applyFont="1" applyBorder="1" applyAlignment="1" applyProtection="1">
      <alignment wrapText="1"/>
      <protection/>
    </xf>
    <xf numFmtId="44" fontId="0" fillId="0" borderId="17" xfId="44" applyFont="1" applyBorder="1" applyAlignment="1" applyProtection="1">
      <alignment wrapText="1"/>
      <protection/>
    </xf>
    <xf numFmtId="0" fontId="0" fillId="0" borderId="12" xfId="0" applyFont="1" applyBorder="1" applyAlignment="1">
      <alignment horizontal="left" vertical="center"/>
    </xf>
    <xf numFmtId="0" fontId="2" fillId="0" borderId="13" xfId="0" applyNumberFormat="1" applyFont="1" applyBorder="1" applyAlignment="1" applyProtection="1">
      <alignment horizontal="left" vertical="center"/>
      <protection/>
    </xf>
    <xf numFmtId="0" fontId="0" fillId="0" borderId="10" xfId="0" applyNumberFormat="1" applyBorder="1" applyAlignment="1">
      <alignment horizontal="left" vertical="center"/>
    </xf>
    <xf numFmtId="0" fontId="2" fillId="0" borderId="12" xfId="0" applyNumberFormat="1" applyFont="1" applyBorder="1" applyAlignment="1">
      <alignment horizontal="left" vertical="center"/>
    </xf>
    <xf numFmtId="0" fontId="0" fillId="0" borderId="12" xfId="0" applyNumberFormat="1" applyBorder="1" applyAlignment="1">
      <alignment horizontal="left" vertical="center"/>
    </xf>
    <xf numFmtId="0" fontId="0" fillId="0" borderId="12" xfId="53" applyNumberFormat="1" applyFont="1" applyBorder="1" applyAlignment="1" applyProtection="1">
      <alignment horizontal="left" vertical="center"/>
      <protection/>
    </xf>
    <xf numFmtId="0" fontId="0" fillId="0" borderId="10" xfId="53" applyNumberFormat="1" applyFont="1" applyBorder="1" applyAlignment="1" applyProtection="1">
      <alignment horizontal="left" vertical="center"/>
      <protection/>
    </xf>
    <xf numFmtId="0" fontId="0" fillId="0" borderId="12" xfId="0" applyNumberFormat="1" applyBorder="1" applyAlignment="1" applyProtection="1">
      <alignment horizontal="left" vertical="center"/>
      <protection/>
    </xf>
    <xf numFmtId="0" fontId="6" fillId="0" borderId="12" xfId="0" applyNumberFormat="1" applyFont="1" applyBorder="1" applyAlignment="1">
      <alignment horizontal="left" vertical="center"/>
    </xf>
    <xf numFmtId="0" fontId="3" fillId="0" borderId="0" xfId="0" applyNumberFormat="1" applyFont="1" applyAlignment="1">
      <alignment horizontal="left" vertical="center"/>
    </xf>
    <xf numFmtId="0" fontId="9" fillId="0" borderId="12" xfId="0" applyNumberFormat="1" applyFont="1" applyBorder="1" applyAlignment="1">
      <alignment horizontal="left" vertical="center"/>
    </xf>
    <xf numFmtId="0" fontId="0" fillId="0" borderId="12" xfId="0" applyNumberFormat="1" applyFont="1" applyBorder="1" applyAlignment="1">
      <alignment horizontal="left" vertical="center"/>
    </xf>
    <xf numFmtId="0" fontId="0" fillId="0" borderId="11" xfId="0"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horizontal="center" vertical="center"/>
    </xf>
    <xf numFmtId="0" fontId="6" fillId="0" borderId="0" xfId="0" applyFont="1" applyBorder="1" applyAlignment="1">
      <alignment horizontal="center" vertical="center"/>
    </xf>
    <xf numFmtId="44" fontId="13" fillId="0" borderId="0" xfId="44" applyFont="1" applyBorder="1" applyAlignment="1" applyProtection="1">
      <alignment horizontal="center" vertical="center"/>
      <protection/>
    </xf>
    <xf numFmtId="0" fontId="0" fillId="0" borderId="0" xfId="0" applyFont="1" applyBorder="1" applyAlignment="1">
      <alignment horizontal="center" vertical="center"/>
    </xf>
    <xf numFmtId="0" fontId="2" fillId="0" borderId="14" xfId="0" applyFont="1" applyBorder="1" applyAlignment="1" applyProtection="1">
      <alignment horizontal="center" vertical="center"/>
      <protection/>
    </xf>
    <xf numFmtId="0" fontId="2" fillId="0" borderId="0" xfId="0" applyFont="1" applyBorder="1" applyAlignment="1">
      <alignment horizontal="center" vertical="center"/>
    </xf>
    <xf numFmtId="0" fontId="0" fillId="0" borderId="0" xfId="53" applyFont="1" applyBorder="1" applyAlignment="1" applyProtection="1">
      <alignment horizontal="center" vertical="center"/>
      <protection/>
    </xf>
    <xf numFmtId="0" fontId="0" fillId="0" borderId="11" xfId="53" applyFont="1" applyBorder="1" applyAlignment="1" applyProtection="1">
      <alignment horizontal="center" vertical="center"/>
      <protection/>
    </xf>
    <xf numFmtId="0" fontId="0" fillId="0" borderId="0" xfId="0" applyBorder="1" applyAlignment="1" applyProtection="1">
      <alignment horizontal="center" vertical="center"/>
      <protection/>
    </xf>
    <xf numFmtId="171" fontId="13" fillId="0" borderId="0" xfId="42" applyNumberFormat="1" applyFont="1" applyBorder="1" applyAlignment="1" applyProtection="1">
      <alignment horizontal="center" vertical="center"/>
      <protection/>
    </xf>
    <xf numFmtId="171" fontId="13" fillId="0" borderId="0" xfId="0" applyNumberFormat="1" applyFont="1" applyBorder="1" applyAlignment="1" applyProtection="1">
      <alignment horizontal="center" vertical="center"/>
      <protection/>
    </xf>
    <xf numFmtId="171" fontId="14" fillId="0" borderId="0" xfId="0" applyNumberFormat="1" applyFont="1" applyBorder="1" applyAlignment="1" applyProtection="1">
      <alignment horizontal="center" vertical="center"/>
      <protection/>
    </xf>
    <xf numFmtId="171" fontId="17" fillId="0" borderId="0" xfId="0" applyNumberFormat="1" applyFont="1" applyBorder="1" applyAlignment="1" applyProtection="1">
      <alignment horizontal="center" vertical="center"/>
      <protection/>
    </xf>
    <xf numFmtId="171" fontId="14" fillId="0" borderId="0" xfId="44" applyNumberFormat="1" applyFont="1" applyBorder="1" applyAlignment="1" applyProtection="1">
      <alignment horizontal="center" vertical="center"/>
      <protection/>
    </xf>
    <xf numFmtId="0" fontId="3" fillId="0" borderId="0" xfId="0" applyFont="1" applyAlignment="1">
      <alignment horizontal="center" vertical="center"/>
    </xf>
    <xf numFmtId="171" fontId="13" fillId="0" borderId="0" xfId="44" applyNumberFormat="1" applyFont="1" applyBorder="1" applyAlignment="1" applyProtection="1">
      <alignment horizontal="center" vertical="center"/>
      <protection/>
    </xf>
    <xf numFmtId="171" fontId="13" fillId="0" borderId="0" xfId="0" applyNumberFormat="1" applyFont="1" applyBorder="1" applyAlignment="1">
      <alignment horizontal="center" vertical="center"/>
    </xf>
    <xf numFmtId="171" fontId="13" fillId="0" borderId="0" xfId="0" applyNumberFormat="1" applyFont="1" applyBorder="1" applyAlignment="1" applyProtection="1" quotePrefix="1">
      <alignment horizontal="center" vertical="center"/>
      <protection/>
    </xf>
    <xf numFmtId="171" fontId="13" fillId="0" borderId="0" xfId="0" applyNumberFormat="1" applyFont="1" applyBorder="1" applyAlignment="1">
      <alignment horizontal="center" vertical="center" wrapText="1"/>
    </xf>
    <xf numFmtId="171" fontId="12" fillId="0" borderId="0" xfId="0" applyNumberFormat="1" applyFont="1" applyBorder="1" applyAlignment="1">
      <alignment horizontal="center" vertical="center"/>
    </xf>
    <xf numFmtId="171" fontId="0" fillId="0" borderId="0" xfId="0" applyNumberFormat="1" applyBorder="1" applyAlignment="1">
      <alignment horizontal="center" vertical="center"/>
    </xf>
    <xf numFmtId="0" fontId="9" fillId="0" borderId="0" xfId="0" applyFont="1" applyBorder="1" applyAlignment="1">
      <alignment horizontal="center" vertical="center"/>
    </xf>
    <xf numFmtId="172" fontId="0" fillId="0" borderId="14" xfId="0" applyNumberFormat="1" applyBorder="1" applyAlignment="1">
      <alignment horizontal="center" vertical="center"/>
    </xf>
    <xf numFmtId="172" fontId="0" fillId="0" borderId="11" xfId="0" applyNumberFormat="1" applyBorder="1" applyAlignment="1">
      <alignment horizontal="center" vertical="center"/>
    </xf>
    <xf numFmtId="172" fontId="0" fillId="0" borderId="0" xfId="0" applyNumberFormat="1" applyBorder="1" applyAlignment="1">
      <alignment horizontal="center" vertical="center"/>
    </xf>
    <xf numFmtId="172" fontId="0" fillId="0" borderId="0" xfId="0" applyNumberFormat="1" applyFont="1" applyBorder="1" applyAlignment="1">
      <alignment horizontal="center" vertical="center"/>
    </xf>
    <xf numFmtId="172" fontId="0" fillId="0" borderId="11" xfId="0" applyNumberFormat="1" applyFont="1" applyBorder="1" applyAlignment="1">
      <alignment horizontal="center" vertical="center"/>
    </xf>
    <xf numFmtId="172" fontId="13" fillId="0" borderId="0" xfId="0" applyNumberFormat="1" applyFont="1" applyBorder="1" applyAlignment="1">
      <alignment horizontal="center" vertical="center"/>
    </xf>
    <xf numFmtId="172" fontId="6" fillId="0" borderId="0" xfId="0" applyNumberFormat="1" applyFont="1" applyBorder="1" applyAlignment="1">
      <alignment horizontal="center" vertical="center"/>
    </xf>
    <xf numFmtId="172" fontId="13" fillId="0" borderId="0" xfId="44" applyNumberFormat="1" applyFont="1" applyBorder="1" applyAlignment="1" applyProtection="1">
      <alignment horizontal="center" vertical="center"/>
      <protection/>
    </xf>
    <xf numFmtId="172" fontId="13" fillId="0" borderId="0" xfId="0" applyNumberFormat="1" applyFont="1" applyBorder="1" applyAlignment="1" applyProtection="1">
      <alignment horizontal="center" vertical="center"/>
      <protection/>
    </xf>
    <xf numFmtId="172" fontId="14" fillId="0" borderId="0" xfId="44" applyNumberFormat="1" applyFont="1" applyBorder="1" applyAlignment="1" applyProtection="1">
      <alignment horizontal="center" vertical="center"/>
      <protection/>
    </xf>
    <xf numFmtId="172" fontId="17" fillId="0" borderId="0" xfId="44" applyNumberFormat="1" applyFont="1" applyBorder="1" applyAlignment="1" applyProtection="1">
      <alignment horizontal="center" vertical="center"/>
      <protection/>
    </xf>
    <xf numFmtId="172" fontId="13" fillId="0" borderId="0" xfId="44" applyNumberFormat="1" applyFont="1" applyBorder="1" applyAlignment="1" applyProtection="1">
      <alignment horizontal="center" vertical="center" wrapText="1"/>
      <protection/>
    </xf>
    <xf numFmtId="172" fontId="12" fillId="0" borderId="0" xfId="44" applyNumberFormat="1" applyFont="1" applyBorder="1" applyAlignment="1" applyProtection="1">
      <alignment horizontal="center" vertical="center"/>
      <protection/>
    </xf>
    <xf numFmtId="172" fontId="0" fillId="0" borderId="0" xfId="0" applyNumberFormat="1" applyFont="1" applyBorder="1" applyAlignment="1">
      <alignment horizontal="center" vertical="center"/>
    </xf>
    <xf numFmtId="0" fontId="0" fillId="0" borderId="0" xfId="0" applyFont="1" applyBorder="1" applyAlignment="1">
      <alignment horizontal="right"/>
    </xf>
    <xf numFmtId="0" fontId="0" fillId="0" borderId="12" xfId="0" applyFont="1" applyBorder="1" applyAlignment="1">
      <alignment horizontal="left" vertical="center"/>
    </xf>
    <xf numFmtId="0" fontId="0" fillId="0" borderId="12" xfId="0" applyNumberFormat="1" applyBorder="1" applyAlignment="1">
      <alignment horizontal="left" vertical="center" wrapText="1"/>
    </xf>
    <xf numFmtId="0" fontId="0" fillId="0" borderId="0" xfId="0" applyBorder="1" applyAlignment="1">
      <alignment horizontal="center" vertical="center" wrapText="1"/>
    </xf>
    <xf numFmtId="172" fontId="0" fillId="0" borderId="0" xfId="0" applyNumberFormat="1" applyBorder="1" applyAlignment="1">
      <alignment horizontal="center" vertical="center" wrapText="1"/>
    </xf>
    <xf numFmtId="0" fontId="0" fillId="0" borderId="20" xfId="0" applyBorder="1" applyAlignment="1">
      <alignment horizontal="right" wrapText="1"/>
    </xf>
    <xf numFmtId="0" fontId="0" fillId="0" borderId="17" xfId="0" applyBorder="1" applyAlignment="1">
      <alignment wrapText="1"/>
    </xf>
    <xf numFmtId="0" fontId="7" fillId="0" borderId="12" xfId="0" applyNumberFormat="1" applyFont="1" applyBorder="1" applyAlignment="1">
      <alignment horizontal="left" vertical="center" wrapText="1"/>
    </xf>
    <xf numFmtId="0" fontId="7" fillId="0" borderId="0" xfId="0" applyFont="1" applyBorder="1" applyAlignment="1">
      <alignment horizontal="center" vertical="center" wrapText="1"/>
    </xf>
    <xf numFmtId="172" fontId="7" fillId="0" borderId="0" xfId="0" applyNumberFormat="1" applyFont="1" applyBorder="1" applyAlignment="1">
      <alignment horizontal="center" vertical="center" wrapText="1"/>
    </xf>
    <xf numFmtId="0" fontId="7" fillId="0" borderId="0" xfId="0" applyFont="1" applyAlignment="1">
      <alignment wrapText="1"/>
    </xf>
    <xf numFmtId="0" fontId="7" fillId="0" borderId="17" xfId="0" applyFont="1" applyBorder="1" applyAlignment="1">
      <alignment wrapText="1"/>
    </xf>
    <xf numFmtId="0" fontId="8" fillId="0" borderId="12" xfId="53" applyNumberFormat="1" applyBorder="1" applyAlignment="1" applyProtection="1">
      <alignment horizontal="left" vertical="center"/>
      <protection/>
    </xf>
    <xf numFmtId="0" fontId="23" fillId="0" borderId="14" xfId="0" applyFont="1" applyBorder="1" applyAlignment="1">
      <alignment horizontal="center" vertical="center" wrapText="1"/>
    </xf>
    <xf numFmtId="0" fontId="23" fillId="0" borderId="11" xfId="0" applyFont="1" applyBorder="1" applyAlignment="1">
      <alignment horizontal="center" vertical="center" wrapText="1"/>
    </xf>
    <xf numFmtId="0" fontId="23" fillId="33" borderId="0" xfId="0" applyFont="1" applyFill="1" applyAlignment="1">
      <alignment horizontal="center" vertical="center" wrapText="1"/>
    </xf>
    <xf numFmtId="14" fontId="23" fillId="33" borderId="0" xfId="0" applyNumberFormat="1" applyFont="1" applyFill="1" applyAlignment="1">
      <alignment horizontal="center" vertical="center" wrapText="1"/>
    </xf>
    <xf numFmtId="0" fontId="11" fillId="33" borderId="0" xfId="0" applyFont="1" applyFill="1" applyAlignment="1">
      <alignment horizontal="center" vertical="center" wrapText="1"/>
    </xf>
    <xf numFmtId="0" fontId="23" fillId="0" borderId="0" xfId="0" applyFont="1" applyAlignment="1" applyProtection="1">
      <alignment horizontal="center" vertical="center" wrapText="1"/>
      <protection/>
    </xf>
    <xf numFmtId="8" fontId="0" fillId="0" borderId="0" xfId="0" applyNumberFormat="1" applyFont="1" applyBorder="1" applyAlignment="1">
      <alignment horizontal="center" vertical="center"/>
    </xf>
    <xf numFmtId="0" fontId="0" fillId="0" borderId="0" xfId="0" applyFont="1" applyBorder="1" applyAlignment="1">
      <alignment horizontal="center" vertical="center"/>
    </xf>
    <xf numFmtId="172" fontId="0" fillId="0" borderId="0" xfId="0" applyNumberFormat="1" applyFont="1" applyBorder="1" applyAlignment="1">
      <alignment horizontal="center" vertical="center"/>
    </xf>
    <xf numFmtId="0" fontId="14" fillId="0" borderId="0" xfId="0" applyFont="1" applyAlignment="1">
      <alignment horizontal="left" vertical="center" wrapText="1"/>
    </xf>
    <xf numFmtId="0" fontId="13" fillId="0" borderId="0" xfId="0" applyFont="1" applyAlignment="1">
      <alignment horizontal="left" vertical="center" wrapText="1"/>
    </xf>
    <xf numFmtId="0" fontId="13" fillId="0" borderId="20" xfId="0" applyFont="1" applyBorder="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left" vertical="center"/>
    </xf>
    <xf numFmtId="0" fontId="3" fillId="0" borderId="0" xfId="0" applyFont="1" applyAlignment="1">
      <alignment horizontal="left" vertical="center" wrapText="1"/>
    </xf>
    <xf numFmtId="0" fontId="3" fillId="0" borderId="20" xfId="0" applyFont="1" applyBorder="1" applyAlignment="1">
      <alignment horizontal="left" vertical="center" wrapText="1"/>
    </xf>
    <xf numFmtId="0" fontId="14" fillId="0" borderId="0" xfId="0" applyFont="1" applyAlignment="1">
      <alignment horizontal="left" vertical="center"/>
    </xf>
    <xf numFmtId="0" fontId="13" fillId="0" borderId="0" xfId="0" applyFont="1" applyAlignment="1">
      <alignment horizontal="left" vertical="center"/>
    </xf>
    <xf numFmtId="0" fontId="13" fillId="0" borderId="20" xfId="0" applyFont="1" applyBorder="1" applyAlignment="1">
      <alignment horizontal="left" vertical="center"/>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7" fillId="0" borderId="12" xfId="0" applyFont="1" applyBorder="1" applyAlignment="1">
      <alignment horizontal="left" vertical="center" wrapText="1"/>
    </xf>
    <xf numFmtId="0" fontId="7" fillId="0" borderId="0" xfId="0" applyFont="1" applyBorder="1" applyAlignment="1">
      <alignment horizontal="left" vertical="center" wrapText="1"/>
    </xf>
    <xf numFmtId="0" fontId="7" fillId="0" borderId="20" xfId="0" applyFont="1" applyBorder="1" applyAlignment="1">
      <alignment horizontal="left" vertical="center" wrapText="1"/>
    </xf>
    <xf numFmtId="0" fontId="2" fillId="0" borderId="14" xfId="0" applyFont="1" applyBorder="1" applyAlignment="1">
      <alignment/>
    </xf>
    <xf numFmtId="0" fontId="2" fillId="0" borderId="18" xfId="0" applyFont="1" applyBorder="1" applyAlignment="1">
      <alignment/>
    </xf>
    <xf numFmtId="0" fontId="0" fillId="0" borderId="12" xfId="0" applyFont="1" applyBorder="1" applyAlignment="1">
      <alignment horizontal="left" vertical="center"/>
    </xf>
    <xf numFmtId="0" fontId="0" fillId="0" borderId="0" xfId="0" applyFont="1" applyBorder="1" applyAlignment="1">
      <alignment horizontal="left" vertical="center"/>
    </xf>
    <xf numFmtId="0" fontId="0" fillId="0" borderId="20" xfId="0" applyFont="1" applyBorder="1" applyAlignment="1">
      <alignment horizontal="left" vertical="center"/>
    </xf>
    <xf numFmtId="0" fontId="2" fillId="33" borderId="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0" fillId="0" borderId="11" xfId="0" applyBorder="1" applyAlignment="1">
      <alignment horizontal="left" vertical="center"/>
    </xf>
    <xf numFmtId="0" fontId="0" fillId="0" borderId="19" xfId="0" applyBorder="1" applyAlignment="1">
      <alignment horizontal="left" vertical="center"/>
    </xf>
    <xf numFmtId="0" fontId="7" fillId="0" borderId="12" xfId="0" applyFont="1" applyBorder="1" applyAlignment="1">
      <alignment wrapText="1"/>
    </xf>
    <xf numFmtId="0" fontId="7" fillId="0" borderId="20" xfId="0" applyFont="1" applyBorder="1" applyAlignment="1">
      <alignment wrapText="1"/>
    </xf>
    <xf numFmtId="0" fontId="0" fillId="0" borderId="12" xfId="0" applyFont="1" applyBorder="1" applyAlignment="1">
      <alignment horizontal="right"/>
    </xf>
    <xf numFmtId="0" fontId="0" fillId="0" borderId="20" xfId="0" applyFont="1" applyBorder="1" applyAlignment="1">
      <alignment horizontal="right"/>
    </xf>
    <xf numFmtId="0" fontId="0" fillId="0" borderId="12" xfId="0" applyFont="1" applyBorder="1" applyAlignment="1">
      <alignment horizontal="right"/>
    </xf>
    <xf numFmtId="0" fontId="0" fillId="0" borderId="20" xfId="0"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bcorp.com/" TargetMode="External" /><Relationship Id="rId2" Type="http://schemas.openxmlformats.org/officeDocument/2006/relationships/hyperlink" Target="mailto:chrisb@labcorp.co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R240"/>
  <sheetViews>
    <sheetView showGridLines="0" tabSelected="1" zoomScalePageLayoutView="0" workbookViewId="0" topLeftCell="A1">
      <selection activeCell="B1" sqref="A1:H220"/>
    </sheetView>
  </sheetViews>
  <sheetFormatPr defaultColWidth="9.6640625" defaultRowHeight="15.75" customHeight="1"/>
  <cols>
    <col min="1" max="1" width="57.77734375" style="126" customWidth="1"/>
    <col min="2" max="2" width="13.3359375" style="161" customWidth="1"/>
    <col min="3" max="3" width="5.5546875" style="131" customWidth="1"/>
    <col min="4" max="4" width="14.6640625" style="181" customWidth="1"/>
    <col min="5" max="5" width="13.6640625" style="190" customWidth="1"/>
    <col min="6" max="6" width="20.99609375" style="215" customWidth="1"/>
    <col min="7" max="7" width="16.4453125" style="2" customWidth="1"/>
    <col min="8" max="8" width="20.77734375" style="100" hidden="1" customWidth="1"/>
    <col min="9" max="9" width="13.5546875" style="5" customWidth="1"/>
    <col min="10" max="10" width="18.77734375" style="0" customWidth="1"/>
    <col min="11" max="11" width="13.5546875" style="5" customWidth="1"/>
    <col min="12" max="12" width="16.3359375" style="0" customWidth="1"/>
    <col min="13" max="13" width="13.5546875" style="5" customWidth="1"/>
    <col min="14" max="14" width="15.5546875" style="0" customWidth="1"/>
    <col min="15" max="15" width="13.5546875" style="5" customWidth="1"/>
    <col min="16" max="16" width="16.3359375" style="0" customWidth="1"/>
    <col min="17" max="17" width="13.5546875" style="5" customWidth="1"/>
    <col min="18" max="18" width="15.5546875" style="48" customWidth="1"/>
  </cols>
  <sheetData>
    <row r="1" spans="1:18" ht="15.75" customHeight="1" thickTop="1">
      <c r="A1" s="123" t="s">
        <v>8</v>
      </c>
      <c r="B1" s="240"/>
      <c r="C1" s="122"/>
      <c r="D1" s="178" t="s">
        <v>6</v>
      </c>
      <c r="E1" s="195"/>
      <c r="F1" s="213"/>
      <c r="G1" s="87"/>
      <c r="H1" s="85"/>
      <c r="I1" s="7"/>
      <c r="J1" s="18"/>
      <c r="K1" s="7"/>
      <c r="L1" s="18"/>
      <c r="M1" s="7"/>
      <c r="N1" s="18"/>
      <c r="O1" s="7"/>
      <c r="P1" s="18"/>
      <c r="Q1" s="7"/>
      <c r="R1" s="46"/>
    </row>
    <row r="2" spans="1:18" ht="15.75" customHeight="1" thickBot="1">
      <c r="A2" s="162"/>
      <c r="B2" s="241"/>
      <c r="C2" s="124"/>
      <c r="D2" s="179"/>
      <c r="E2" s="189"/>
      <c r="F2" s="214"/>
      <c r="G2" s="4"/>
      <c r="H2" s="86"/>
      <c r="I2" s="3"/>
      <c r="J2" s="4"/>
      <c r="K2" s="23"/>
      <c r="L2" s="4"/>
      <c r="M2" s="3"/>
      <c r="N2" s="4"/>
      <c r="O2" s="23"/>
      <c r="P2" s="4"/>
      <c r="Q2" s="3"/>
      <c r="R2" s="47"/>
    </row>
    <row r="3" spans="1:18" ht="15.75" customHeight="1" thickTop="1">
      <c r="A3" s="163" t="s">
        <v>131</v>
      </c>
      <c r="B3" s="242" t="s">
        <v>2</v>
      </c>
      <c r="C3" s="125" t="s">
        <v>2</v>
      </c>
      <c r="D3" s="180" t="s">
        <v>134</v>
      </c>
      <c r="E3" s="196"/>
      <c r="F3" s="213"/>
      <c r="G3" s="266"/>
      <c r="H3" s="267"/>
      <c r="I3" s="39"/>
      <c r="J3" s="2"/>
      <c r="K3" s="39"/>
      <c r="L3" s="2"/>
      <c r="M3" s="39"/>
      <c r="N3" s="45"/>
      <c r="O3" s="39"/>
      <c r="P3" s="2"/>
      <c r="Q3" s="39"/>
      <c r="R3" s="2"/>
    </row>
    <row r="4" spans="1:18" ht="15.75" customHeight="1">
      <c r="A4" s="164"/>
      <c r="B4" s="243"/>
      <c r="C4" s="125"/>
      <c r="D4" s="181" t="s">
        <v>97</v>
      </c>
      <c r="J4" s="2"/>
      <c r="L4" s="2"/>
      <c r="N4" s="2"/>
      <c r="P4" s="2"/>
      <c r="R4" s="2"/>
    </row>
    <row r="5" spans="1:18" ht="15.75" customHeight="1">
      <c r="A5" s="271" t="s">
        <v>9</v>
      </c>
      <c r="B5" s="253"/>
      <c r="C5" s="254"/>
      <c r="D5" s="181" t="s">
        <v>98</v>
      </c>
      <c r="J5" s="2"/>
      <c r="L5" s="2"/>
      <c r="N5" s="2"/>
      <c r="P5" s="2"/>
      <c r="R5" s="2"/>
    </row>
    <row r="6" spans="1:18" ht="15.75" customHeight="1">
      <c r="A6" s="164" t="s">
        <v>10</v>
      </c>
      <c r="B6" s="244"/>
      <c r="C6" s="127"/>
      <c r="D6" s="181" t="s">
        <v>99</v>
      </c>
      <c r="J6" s="2"/>
      <c r="L6" s="2"/>
      <c r="N6" s="2"/>
      <c r="P6" s="2"/>
      <c r="R6" s="2"/>
    </row>
    <row r="7" spans="1:18" ht="15.75" customHeight="1">
      <c r="A7" s="164"/>
      <c r="B7" s="244"/>
      <c r="C7" s="127"/>
      <c r="D7" s="181" t="s">
        <v>213</v>
      </c>
      <c r="J7" s="2"/>
      <c r="L7" s="2"/>
      <c r="N7" s="2"/>
      <c r="P7" s="2"/>
      <c r="R7" s="2"/>
    </row>
    <row r="8" spans="1:18" ht="15.75" customHeight="1">
      <c r="A8" s="164" t="s">
        <v>132</v>
      </c>
      <c r="B8" s="244"/>
      <c r="C8" s="127"/>
      <c r="D8" s="182" t="s">
        <v>100</v>
      </c>
      <c r="E8" s="197"/>
      <c r="I8" s="40"/>
      <c r="J8" s="42"/>
      <c r="K8" s="40"/>
      <c r="L8" s="42"/>
      <c r="N8" s="2"/>
      <c r="O8" s="40"/>
      <c r="P8" s="42"/>
      <c r="Q8" s="40"/>
      <c r="R8" s="42"/>
    </row>
    <row r="9" spans="1:18" ht="15.75" customHeight="1">
      <c r="A9" s="163"/>
      <c r="B9" s="244"/>
      <c r="C9" s="127"/>
      <c r="D9" s="182"/>
      <c r="E9" s="197"/>
      <c r="F9" s="216"/>
      <c r="G9" s="88"/>
      <c r="H9" s="101"/>
      <c r="I9" s="40"/>
      <c r="J9" s="42"/>
      <c r="K9" s="40"/>
      <c r="L9" s="42"/>
      <c r="M9" s="32"/>
      <c r="N9" s="43"/>
      <c r="O9" s="40"/>
      <c r="P9" s="42"/>
      <c r="Q9" s="40"/>
      <c r="R9" s="42"/>
    </row>
    <row r="10" spans="1:18" ht="15.75" customHeight="1">
      <c r="A10" s="163"/>
      <c r="B10" s="244"/>
      <c r="C10" s="127"/>
      <c r="D10" s="239" t="s">
        <v>214</v>
      </c>
      <c r="E10" s="197"/>
      <c r="F10" s="216"/>
      <c r="G10" s="88"/>
      <c r="H10" s="102"/>
      <c r="I10" s="40"/>
      <c r="J10" s="42"/>
      <c r="K10" s="40"/>
      <c r="L10" s="27"/>
      <c r="M10" s="66"/>
      <c r="N10" s="43"/>
      <c r="O10" s="40"/>
      <c r="P10" s="42"/>
      <c r="Q10" s="66"/>
      <c r="R10" s="43"/>
    </row>
    <row r="11" spans="1:18" ht="30.75" customHeight="1" thickBot="1">
      <c r="A11" s="272" t="s">
        <v>133</v>
      </c>
      <c r="B11" s="273"/>
      <c r="C11" s="274"/>
      <c r="D11" s="183" t="s">
        <v>101</v>
      </c>
      <c r="E11" s="198"/>
      <c r="F11" s="217"/>
      <c r="G11" s="92"/>
      <c r="H11" s="103"/>
      <c r="I11" s="44"/>
      <c r="J11" s="68"/>
      <c r="K11" s="67"/>
      <c r="L11" s="41"/>
      <c r="M11" s="67"/>
      <c r="N11" s="41"/>
      <c r="O11" s="67"/>
      <c r="P11" s="41"/>
      <c r="Q11" s="67"/>
      <c r="R11" s="41"/>
    </row>
    <row r="12" spans="1:18" s="76" customFormat="1" ht="15.75" customHeight="1" thickTop="1">
      <c r="A12" s="165" t="s">
        <v>0</v>
      </c>
      <c r="B12" s="161"/>
      <c r="C12" s="129"/>
      <c r="D12" s="152" t="s">
        <v>129</v>
      </c>
      <c r="E12" s="191"/>
      <c r="F12" s="218"/>
      <c r="G12" s="74"/>
      <c r="H12" s="104"/>
      <c r="I12" s="75"/>
      <c r="J12" s="74"/>
      <c r="K12" s="73"/>
      <c r="L12" s="74"/>
      <c r="M12" s="73"/>
      <c r="N12" s="74"/>
      <c r="O12" s="75"/>
      <c r="P12" s="74"/>
      <c r="Q12" s="75"/>
      <c r="R12" s="74"/>
    </row>
    <row r="13" spans="1:18" s="76" customFormat="1" ht="15.75" customHeight="1">
      <c r="A13" s="165" t="s">
        <v>1</v>
      </c>
      <c r="B13" s="161"/>
      <c r="C13" s="129"/>
      <c r="D13" s="152" t="s">
        <v>212</v>
      </c>
      <c r="E13" s="191"/>
      <c r="F13" s="218"/>
      <c r="G13" s="74"/>
      <c r="H13" s="104"/>
      <c r="I13" s="73"/>
      <c r="J13" s="74"/>
      <c r="K13" s="73"/>
      <c r="L13" s="74"/>
      <c r="M13" s="73"/>
      <c r="N13" s="74"/>
      <c r="O13" s="73"/>
      <c r="P13" s="74"/>
      <c r="Q13" s="73"/>
      <c r="R13" s="74"/>
    </row>
    <row r="14" spans="1:18" s="76" customFormat="1" ht="15.75" customHeight="1">
      <c r="A14" s="165" t="s">
        <v>7</v>
      </c>
      <c r="B14" s="161"/>
      <c r="C14" s="129"/>
      <c r="D14" s="152" t="s">
        <v>128</v>
      </c>
      <c r="E14" s="191"/>
      <c r="F14" s="218"/>
      <c r="G14" s="74"/>
      <c r="H14" s="104"/>
      <c r="I14" s="73"/>
      <c r="J14" s="74"/>
      <c r="K14" s="73"/>
      <c r="L14" s="74"/>
      <c r="M14" s="73"/>
      <c r="N14" s="74"/>
      <c r="O14" s="73"/>
      <c r="P14" s="74"/>
      <c r="Q14" s="73"/>
      <c r="R14" s="74"/>
    </row>
    <row r="15" spans="4:18" ht="15.75" customHeight="1">
      <c r="D15" s="184"/>
      <c r="E15" s="199"/>
      <c r="I15" s="6"/>
      <c r="J15" s="2"/>
      <c r="K15" s="6"/>
      <c r="L15" s="2"/>
      <c r="N15" s="2"/>
      <c r="O15" s="6"/>
      <c r="P15" s="2"/>
      <c r="Q15" s="6"/>
      <c r="R15" s="2"/>
    </row>
    <row r="16" spans="1:18" ht="15.75" customHeight="1">
      <c r="A16" s="166" t="s">
        <v>3</v>
      </c>
      <c r="B16" s="245" t="s">
        <v>5</v>
      </c>
      <c r="D16" s="185" t="s">
        <v>102</v>
      </c>
      <c r="E16" s="192" t="s">
        <v>122</v>
      </c>
      <c r="F16" s="219" t="s">
        <v>123</v>
      </c>
      <c r="J16" s="2"/>
      <c r="L16" s="2"/>
      <c r="N16" s="2"/>
      <c r="P16" s="2"/>
      <c r="R16" s="2"/>
    </row>
    <row r="17" spans="1:18" ht="15.75" customHeight="1">
      <c r="A17" s="166"/>
      <c r="B17" s="245" t="s">
        <v>4</v>
      </c>
      <c r="C17" s="132"/>
      <c r="D17" s="185" t="s">
        <v>103</v>
      </c>
      <c r="E17" s="192"/>
      <c r="F17" s="219"/>
      <c r="J17" s="8"/>
      <c r="L17" s="8"/>
      <c r="N17" s="2"/>
      <c r="P17" s="8"/>
      <c r="R17" s="8"/>
    </row>
    <row r="18" spans="1:18" ht="18">
      <c r="A18" s="138" t="s">
        <v>11</v>
      </c>
      <c r="B18" s="158">
        <v>1500</v>
      </c>
      <c r="C18" s="134"/>
      <c r="D18" s="135" t="s">
        <v>135</v>
      </c>
      <c r="E18" s="200">
        <v>11</v>
      </c>
      <c r="F18" s="220">
        <f>B18*E18</f>
        <v>16500</v>
      </c>
      <c r="G18" s="89"/>
      <c r="H18" s="105"/>
      <c r="I18" s="70"/>
      <c r="J18" s="69"/>
      <c r="K18" s="70"/>
      <c r="L18" s="69"/>
      <c r="M18" s="70"/>
      <c r="N18" s="69"/>
      <c r="O18" s="70"/>
      <c r="P18" s="69"/>
      <c r="Q18" s="70"/>
      <c r="R18" s="69"/>
    </row>
    <row r="19" spans="1:18" ht="15.75" customHeight="1">
      <c r="A19" s="138" t="s">
        <v>12</v>
      </c>
      <c r="B19" s="159"/>
      <c r="C19" s="134"/>
      <c r="D19" s="136"/>
      <c r="E19" s="201"/>
      <c r="F19" s="221"/>
      <c r="G19" s="90"/>
      <c r="H19" s="106"/>
      <c r="I19" s="71"/>
      <c r="J19" s="72"/>
      <c r="K19" s="71"/>
      <c r="L19" s="72"/>
      <c r="M19" s="71"/>
      <c r="N19" s="72"/>
      <c r="O19" s="71"/>
      <c r="P19" s="72"/>
      <c r="Q19" s="71"/>
      <c r="R19" s="72"/>
    </row>
    <row r="20" spans="1:18" ht="15.75" customHeight="1">
      <c r="A20" s="138" t="s">
        <v>13</v>
      </c>
      <c r="B20" s="159"/>
      <c r="C20" s="134"/>
      <c r="D20" s="136"/>
      <c r="E20" s="201"/>
      <c r="F20" s="221"/>
      <c r="G20" s="90"/>
      <c r="H20" s="106"/>
      <c r="I20" s="71"/>
      <c r="J20" s="72"/>
      <c r="K20" s="71"/>
      <c r="L20" s="72"/>
      <c r="M20" s="71"/>
      <c r="N20" s="72"/>
      <c r="O20" s="71"/>
      <c r="P20" s="72"/>
      <c r="Q20" s="71"/>
      <c r="R20" s="72"/>
    </row>
    <row r="21" spans="1:18" ht="15.75" customHeight="1">
      <c r="A21" s="138" t="s">
        <v>14</v>
      </c>
      <c r="B21" s="159"/>
      <c r="C21" s="134"/>
      <c r="D21" s="136"/>
      <c r="E21" s="201"/>
      <c r="F21" s="221"/>
      <c r="G21" s="90"/>
      <c r="H21" s="106"/>
      <c r="I21" s="71"/>
      <c r="J21" s="72"/>
      <c r="K21" s="71"/>
      <c r="L21" s="72"/>
      <c r="M21" s="71"/>
      <c r="N21" s="72"/>
      <c r="O21" s="71"/>
      <c r="P21" s="72"/>
      <c r="Q21" s="71"/>
      <c r="R21" s="72"/>
    </row>
    <row r="22" spans="1:18" ht="15.75" customHeight="1">
      <c r="A22" s="138" t="s">
        <v>15</v>
      </c>
      <c r="B22" s="159"/>
      <c r="C22" s="134"/>
      <c r="D22" s="136"/>
      <c r="E22" s="201"/>
      <c r="F22" s="221"/>
      <c r="G22" s="90"/>
      <c r="H22" s="106"/>
      <c r="I22" s="71"/>
      <c r="J22" s="72"/>
      <c r="K22" s="71"/>
      <c r="L22" s="72"/>
      <c r="M22" s="71"/>
      <c r="N22" s="72"/>
      <c r="O22" s="71"/>
      <c r="P22" s="72"/>
      <c r="Q22" s="71"/>
      <c r="R22" s="72"/>
    </row>
    <row r="23" spans="1:18" ht="15.75" customHeight="1">
      <c r="A23" s="138" t="s">
        <v>16</v>
      </c>
      <c r="B23" s="159"/>
      <c r="C23" s="134"/>
      <c r="D23" s="136"/>
      <c r="E23" s="201"/>
      <c r="F23" s="221"/>
      <c r="G23" s="90"/>
      <c r="H23" s="106"/>
      <c r="I23" s="71"/>
      <c r="J23" s="72"/>
      <c r="K23" s="71"/>
      <c r="L23" s="72"/>
      <c r="M23" s="71"/>
      <c r="N23" s="72"/>
      <c r="O23" s="71"/>
      <c r="P23" s="72"/>
      <c r="Q23" s="71"/>
      <c r="R23" s="72"/>
    </row>
    <row r="24" spans="1:18" ht="18">
      <c r="A24" s="138" t="s">
        <v>17</v>
      </c>
      <c r="B24" s="158">
        <v>800</v>
      </c>
      <c r="C24" s="134"/>
      <c r="D24" s="137" t="s">
        <v>104</v>
      </c>
      <c r="E24" s="200">
        <v>3.5</v>
      </c>
      <c r="F24" s="220">
        <f aca="true" t="shared" si="0" ref="F24:F31">B24*E24</f>
        <v>2800</v>
      </c>
      <c r="G24" s="89"/>
      <c r="H24" s="105"/>
      <c r="I24" s="70"/>
      <c r="J24" s="69"/>
      <c r="K24" s="70"/>
      <c r="L24" s="69"/>
      <c r="M24" s="70"/>
      <c r="N24" s="69"/>
      <c r="O24" s="70"/>
      <c r="P24" s="69"/>
      <c r="Q24" s="70"/>
      <c r="R24" s="69"/>
    </row>
    <row r="25" spans="1:18" ht="18">
      <c r="A25" s="138" t="s">
        <v>18</v>
      </c>
      <c r="B25" s="158">
        <v>3</v>
      </c>
      <c r="C25" s="134"/>
      <c r="D25" s="135" t="s">
        <v>135</v>
      </c>
      <c r="E25" s="200">
        <v>14.5</v>
      </c>
      <c r="F25" s="220">
        <f t="shared" si="0"/>
        <v>43.5</v>
      </c>
      <c r="G25" s="89"/>
      <c r="H25" s="105"/>
      <c r="I25" s="70"/>
      <c r="J25" s="69"/>
      <c r="K25" s="70"/>
      <c r="L25" s="69"/>
      <c r="M25" s="70"/>
      <c r="N25" s="69"/>
      <c r="O25" s="70"/>
      <c r="P25" s="69"/>
      <c r="Q25" s="70"/>
      <c r="R25" s="69"/>
    </row>
    <row r="26" spans="1:18" ht="18">
      <c r="A26" s="138" t="s">
        <v>19</v>
      </c>
      <c r="B26" s="158">
        <v>250</v>
      </c>
      <c r="C26" s="134"/>
      <c r="D26" s="135">
        <v>505078</v>
      </c>
      <c r="E26" s="200">
        <v>30</v>
      </c>
      <c r="F26" s="220">
        <f t="shared" si="0"/>
        <v>7500</v>
      </c>
      <c r="G26" s="89"/>
      <c r="H26" s="105"/>
      <c r="I26" s="70"/>
      <c r="J26" s="69"/>
      <c r="K26" s="70"/>
      <c r="L26" s="69"/>
      <c r="M26" s="70"/>
      <c r="N26" s="69"/>
      <c r="O26" s="70"/>
      <c r="P26" s="69"/>
      <c r="Q26" s="70"/>
      <c r="R26" s="69"/>
    </row>
    <row r="27" spans="1:18" ht="18">
      <c r="A27" s="138" t="s">
        <v>20</v>
      </c>
      <c r="B27" s="158">
        <v>2</v>
      </c>
      <c r="C27" s="134"/>
      <c r="D27" s="135">
        <v>183616</v>
      </c>
      <c r="E27" s="200">
        <v>90</v>
      </c>
      <c r="F27" s="220">
        <f t="shared" si="0"/>
        <v>180</v>
      </c>
      <c r="G27" s="89"/>
      <c r="H27" s="105"/>
      <c r="I27" s="70"/>
      <c r="J27" s="69"/>
      <c r="K27" s="70"/>
      <c r="L27" s="69"/>
      <c r="M27" s="70"/>
      <c r="N27" s="69"/>
      <c r="O27" s="70"/>
      <c r="P27" s="69"/>
      <c r="Q27" s="70"/>
      <c r="R27" s="69"/>
    </row>
    <row r="28" spans="1:18" ht="18">
      <c r="A28" s="138" t="s">
        <v>21</v>
      </c>
      <c r="B28" s="158">
        <v>1</v>
      </c>
      <c r="C28" s="134"/>
      <c r="D28" s="137" t="s">
        <v>105</v>
      </c>
      <c r="E28" s="200">
        <v>5.5</v>
      </c>
      <c r="F28" s="220">
        <f t="shared" si="0"/>
        <v>5.5</v>
      </c>
      <c r="G28" s="89"/>
      <c r="H28" s="105"/>
      <c r="I28" s="70"/>
      <c r="J28" s="69"/>
      <c r="K28" s="70"/>
      <c r="L28" s="69"/>
      <c r="M28" s="70"/>
      <c r="N28" s="69"/>
      <c r="O28" s="70"/>
      <c r="P28" s="69"/>
      <c r="Q28" s="70"/>
      <c r="R28" s="69"/>
    </row>
    <row r="29" spans="1:18" ht="18">
      <c r="A29" s="138" t="s">
        <v>22</v>
      </c>
      <c r="B29" s="158">
        <v>3</v>
      </c>
      <c r="C29" s="134"/>
      <c r="D29" s="135">
        <v>82370</v>
      </c>
      <c r="E29" s="200">
        <v>30</v>
      </c>
      <c r="F29" s="220">
        <f t="shared" si="0"/>
        <v>90</v>
      </c>
      <c r="G29" s="89"/>
      <c r="H29" s="105"/>
      <c r="I29" s="70"/>
      <c r="J29" s="69"/>
      <c r="K29" s="70"/>
      <c r="L29" s="69"/>
      <c r="M29" s="70"/>
      <c r="N29" s="69"/>
      <c r="O29" s="70"/>
      <c r="P29" s="69"/>
      <c r="Q29" s="70"/>
      <c r="R29" s="69"/>
    </row>
    <row r="30" spans="1:18" ht="18">
      <c r="A30" s="138" t="s">
        <v>23</v>
      </c>
      <c r="B30" s="158">
        <v>65</v>
      </c>
      <c r="C30" s="134"/>
      <c r="D30" s="137" t="s">
        <v>106</v>
      </c>
      <c r="E30" s="200">
        <v>12</v>
      </c>
      <c r="F30" s="220">
        <f t="shared" si="0"/>
        <v>780</v>
      </c>
      <c r="G30" s="89"/>
      <c r="H30" s="105"/>
      <c r="I30" s="70"/>
      <c r="J30" s="69"/>
      <c r="K30" s="70"/>
      <c r="L30" s="69"/>
      <c r="M30" s="70"/>
      <c r="N30" s="69"/>
      <c r="O30" s="70"/>
      <c r="P30" s="69"/>
      <c r="Q30" s="70"/>
      <c r="R30" s="69"/>
    </row>
    <row r="31" spans="1:18" ht="18">
      <c r="A31" s="138" t="s">
        <v>24</v>
      </c>
      <c r="B31" s="158">
        <v>12</v>
      </c>
      <c r="C31" s="134"/>
      <c r="D31" s="137" t="s">
        <v>136</v>
      </c>
      <c r="E31" s="200"/>
      <c r="F31" s="220">
        <f t="shared" si="0"/>
        <v>0</v>
      </c>
      <c r="G31" s="89"/>
      <c r="H31" s="105"/>
      <c r="I31" s="70"/>
      <c r="J31" s="69"/>
      <c r="K31" s="70"/>
      <c r="L31" s="69"/>
      <c r="M31" s="70"/>
      <c r="N31" s="69"/>
      <c r="O31" s="70"/>
      <c r="P31" s="69"/>
      <c r="Q31" s="70"/>
      <c r="R31" s="69"/>
    </row>
    <row r="32" spans="1:18" ht="15.75" customHeight="1">
      <c r="A32" s="138" t="s">
        <v>25</v>
      </c>
      <c r="B32" s="158"/>
      <c r="C32" s="134"/>
      <c r="D32" s="135"/>
      <c r="E32" s="200"/>
      <c r="F32" s="220"/>
      <c r="G32" s="89"/>
      <c r="H32" s="105"/>
      <c r="I32" s="70"/>
      <c r="J32" s="69"/>
      <c r="K32" s="70"/>
      <c r="L32" s="69"/>
      <c r="M32" s="70"/>
      <c r="N32" s="69"/>
      <c r="O32" s="70"/>
      <c r="P32" s="69"/>
      <c r="Q32" s="70"/>
      <c r="R32" s="69"/>
    </row>
    <row r="33" spans="1:18" ht="18">
      <c r="A33" s="138" t="s">
        <v>26</v>
      </c>
      <c r="B33" s="158">
        <v>1000</v>
      </c>
      <c r="C33" s="134"/>
      <c r="D33" s="135">
        <v>322755</v>
      </c>
      <c r="E33" s="200">
        <v>4</v>
      </c>
      <c r="F33" s="220">
        <f>B33*E33</f>
        <v>4000</v>
      </c>
      <c r="G33" s="89"/>
      <c r="H33" s="105"/>
      <c r="I33" s="70"/>
      <c r="J33" s="69"/>
      <c r="K33" s="70"/>
      <c r="L33" s="69"/>
      <c r="M33" s="70"/>
      <c r="N33" s="69"/>
      <c r="O33" s="70"/>
      <c r="P33" s="69"/>
      <c r="Q33" s="70"/>
      <c r="R33" s="69"/>
    </row>
    <row r="34" spans="1:18" ht="18">
      <c r="A34" s="138" t="s">
        <v>27</v>
      </c>
      <c r="B34" s="158">
        <v>10</v>
      </c>
      <c r="C34" s="134"/>
      <c r="D34" s="137">
        <v>16262</v>
      </c>
      <c r="E34" s="200">
        <v>15</v>
      </c>
      <c r="F34" s="220">
        <f>B34*E34</f>
        <v>150</v>
      </c>
      <c r="G34" s="89"/>
      <c r="H34" s="105"/>
      <c r="I34" s="70"/>
      <c r="J34" s="69"/>
      <c r="K34" s="70"/>
      <c r="L34" s="69"/>
      <c r="M34" s="70"/>
      <c r="N34" s="69"/>
      <c r="O34" s="70"/>
      <c r="P34" s="69"/>
      <c r="Q34" s="70"/>
      <c r="R34" s="69"/>
    </row>
    <row r="35" spans="1:18" ht="18">
      <c r="A35" s="138" t="s">
        <v>28</v>
      </c>
      <c r="B35" s="158">
        <v>100</v>
      </c>
      <c r="C35" s="134"/>
      <c r="D35" s="137" t="s">
        <v>135</v>
      </c>
      <c r="E35" s="200">
        <v>18.6</v>
      </c>
      <c r="F35" s="220">
        <f>B35*E35</f>
        <v>1860.0000000000002</v>
      </c>
      <c r="G35" s="89"/>
      <c r="H35" s="105"/>
      <c r="I35" s="70"/>
      <c r="J35" s="69"/>
      <c r="K35" s="70"/>
      <c r="L35" s="69"/>
      <c r="M35" s="70"/>
      <c r="N35" s="69"/>
      <c r="O35" s="70"/>
      <c r="P35" s="69"/>
      <c r="Q35" s="70"/>
      <c r="R35" s="69"/>
    </row>
    <row r="36" spans="1:18" ht="15.75" customHeight="1">
      <c r="A36" s="138" t="s">
        <v>29</v>
      </c>
      <c r="B36" s="158"/>
      <c r="C36" s="134"/>
      <c r="D36" s="135"/>
      <c r="E36" s="200"/>
      <c r="F36" s="220"/>
      <c r="G36" s="89"/>
      <c r="H36" s="105"/>
      <c r="I36" s="70"/>
      <c r="J36" s="69"/>
      <c r="K36" s="70"/>
      <c r="L36" s="69"/>
      <c r="M36" s="70"/>
      <c r="N36" s="69"/>
      <c r="O36" s="70"/>
      <c r="P36" s="69"/>
      <c r="Q36" s="70"/>
      <c r="R36" s="69"/>
    </row>
    <row r="37" spans="1:18" ht="15.75" customHeight="1">
      <c r="A37" s="138" t="s">
        <v>30</v>
      </c>
      <c r="B37" s="158"/>
      <c r="C37" s="134"/>
      <c r="D37" s="135"/>
      <c r="E37" s="200"/>
      <c r="F37" s="220"/>
      <c r="G37" s="89"/>
      <c r="H37" s="105"/>
      <c r="I37" s="70"/>
      <c r="J37" s="69"/>
      <c r="K37" s="70"/>
      <c r="L37" s="69"/>
      <c r="M37" s="70"/>
      <c r="N37" s="69"/>
      <c r="O37" s="70"/>
      <c r="P37" s="69"/>
      <c r="Q37" s="70"/>
      <c r="R37" s="69"/>
    </row>
    <row r="38" spans="1:18" ht="15.75" customHeight="1">
      <c r="A38" s="138" t="s">
        <v>31</v>
      </c>
      <c r="B38" s="158">
        <v>30</v>
      </c>
      <c r="C38" s="134"/>
      <c r="D38" s="137" t="s">
        <v>107</v>
      </c>
      <c r="E38" s="200">
        <v>9.3</v>
      </c>
      <c r="F38" s="220">
        <f>B38*E38</f>
        <v>279</v>
      </c>
      <c r="G38" s="89"/>
      <c r="H38" s="105"/>
      <c r="I38" s="70"/>
      <c r="J38" s="69"/>
      <c r="K38" s="70"/>
      <c r="L38" s="69"/>
      <c r="M38" s="70"/>
      <c r="N38" s="69"/>
      <c r="O38" s="70"/>
      <c r="P38" s="69"/>
      <c r="Q38" s="70"/>
      <c r="R38" s="69"/>
    </row>
    <row r="39" spans="1:18" ht="15.75" customHeight="1">
      <c r="A39" s="138" t="s">
        <v>36</v>
      </c>
      <c r="B39" s="158"/>
      <c r="C39" s="134"/>
      <c r="D39" s="135"/>
      <c r="E39" s="200"/>
      <c r="F39" s="220"/>
      <c r="G39" s="89"/>
      <c r="H39" s="105"/>
      <c r="I39" s="70"/>
      <c r="J39" s="69"/>
      <c r="K39" s="70"/>
      <c r="L39" s="69"/>
      <c r="M39" s="70"/>
      <c r="N39" s="69"/>
      <c r="O39" s="70"/>
      <c r="P39" s="69"/>
      <c r="Q39" s="70"/>
      <c r="R39" s="69"/>
    </row>
    <row r="40" spans="1:18" ht="15.75" customHeight="1">
      <c r="A40" s="138" t="s">
        <v>32</v>
      </c>
      <c r="B40" s="158">
        <v>20</v>
      </c>
      <c r="C40" s="134"/>
      <c r="D40" s="137" t="s">
        <v>108</v>
      </c>
      <c r="E40" s="200">
        <v>9.3</v>
      </c>
      <c r="F40" s="220">
        <f>B40*E40</f>
        <v>186</v>
      </c>
      <c r="G40" s="89"/>
      <c r="H40" s="105"/>
      <c r="I40" s="70"/>
      <c r="J40" s="69"/>
      <c r="K40" s="70"/>
      <c r="L40" s="69"/>
      <c r="M40" s="70"/>
      <c r="N40" s="69"/>
      <c r="O40" s="70"/>
      <c r="P40" s="69"/>
      <c r="Q40" s="70"/>
      <c r="R40" s="69"/>
    </row>
    <row r="41" spans="1:18" ht="15.75" customHeight="1">
      <c r="A41" s="138" t="s">
        <v>34</v>
      </c>
      <c r="B41" s="158"/>
      <c r="C41" s="134"/>
      <c r="D41" s="135"/>
      <c r="E41" s="200"/>
      <c r="F41" s="220"/>
      <c r="G41" s="89"/>
      <c r="H41" s="105"/>
      <c r="I41" s="70"/>
      <c r="J41" s="69"/>
      <c r="K41" s="70"/>
      <c r="L41" s="69"/>
      <c r="M41" s="70"/>
      <c r="N41" s="69"/>
      <c r="O41" s="70"/>
      <c r="P41" s="69"/>
      <c r="Q41" s="70"/>
      <c r="R41" s="69"/>
    </row>
    <row r="42" spans="1:18" ht="15.75" customHeight="1">
      <c r="A42" s="138" t="s">
        <v>33</v>
      </c>
      <c r="B42" s="158">
        <v>250</v>
      </c>
      <c r="C42" s="134"/>
      <c r="D42" s="137" t="s">
        <v>109</v>
      </c>
      <c r="E42" s="200">
        <v>9.3</v>
      </c>
      <c r="F42" s="220">
        <f>B42*E42</f>
        <v>2325</v>
      </c>
      <c r="G42" s="89"/>
      <c r="H42" s="105"/>
      <c r="I42" s="70"/>
      <c r="J42" s="69"/>
      <c r="K42" s="70"/>
      <c r="L42" s="69"/>
      <c r="M42" s="70"/>
      <c r="N42" s="69"/>
      <c r="O42" s="70"/>
      <c r="P42" s="69"/>
      <c r="Q42" s="70"/>
      <c r="R42" s="69"/>
    </row>
    <row r="43" spans="1:18" ht="15.75" customHeight="1">
      <c r="A43" s="138" t="s">
        <v>35</v>
      </c>
      <c r="B43" s="158"/>
      <c r="C43" s="134"/>
      <c r="D43" s="135"/>
      <c r="E43" s="200"/>
      <c r="F43" s="220"/>
      <c r="G43" s="89"/>
      <c r="H43" s="105"/>
      <c r="I43" s="70"/>
      <c r="J43" s="69"/>
      <c r="K43" s="70"/>
      <c r="L43" s="69"/>
      <c r="M43" s="70"/>
      <c r="N43" s="69"/>
      <c r="O43" s="70"/>
      <c r="P43" s="69"/>
      <c r="Q43" s="70"/>
      <c r="R43" s="69"/>
    </row>
    <row r="44" spans="1:18" ht="15.75" customHeight="1">
      <c r="A44" s="138" t="s">
        <v>37</v>
      </c>
      <c r="B44" s="158">
        <v>30</v>
      </c>
      <c r="C44" s="134"/>
      <c r="D44" s="137" t="s">
        <v>110</v>
      </c>
      <c r="E44" s="200">
        <v>9.3</v>
      </c>
      <c r="F44" s="220">
        <f>B44*E44</f>
        <v>279</v>
      </c>
      <c r="G44" s="89"/>
      <c r="H44" s="105"/>
      <c r="I44" s="70"/>
      <c r="J44" s="69"/>
      <c r="K44" s="70"/>
      <c r="L44" s="69"/>
      <c r="M44" s="70"/>
      <c r="N44" s="69"/>
      <c r="O44" s="70"/>
      <c r="P44" s="69"/>
      <c r="Q44" s="70"/>
      <c r="R44" s="69"/>
    </row>
    <row r="45" spans="1:18" ht="15.75" customHeight="1">
      <c r="A45" s="138" t="s">
        <v>38</v>
      </c>
      <c r="B45" s="158"/>
      <c r="C45" s="134"/>
      <c r="D45" s="135"/>
      <c r="E45" s="200"/>
      <c r="F45" s="220"/>
      <c r="G45" s="89"/>
      <c r="H45" s="105"/>
      <c r="I45" s="70"/>
      <c r="J45" s="69"/>
      <c r="K45" s="70"/>
      <c r="L45" s="69"/>
      <c r="M45" s="70"/>
      <c r="N45" s="69"/>
      <c r="O45" s="70"/>
      <c r="P45" s="69"/>
      <c r="Q45" s="70"/>
      <c r="R45" s="69"/>
    </row>
    <row r="46" spans="1:18" ht="15.75" customHeight="1">
      <c r="A46" s="138" t="s">
        <v>39</v>
      </c>
      <c r="B46" s="158">
        <v>200</v>
      </c>
      <c r="C46" s="134"/>
      <c r="D46" s="137" t="s">
        <v>111</v>
      </c>
      <c r="E46" s="200">
        <v>9.3</v>
      </c>
      <c r="F46" s="220">
        <f>B46*E46</f>
        <v>1860.0000000000002</v>
      </c>
      <c r="G46" s="89"/>
      <c r="H46" s="105"/>
      <c r="I46" s="70"/>
      <c r="J46" s="69"/>
      <c r="K46" s="70"/>
      <c r="L46" s="69"/>
      <c r="M46" s="70"/>
      <c r="N46" s="69"/>
      <c r="O46" s="70"/>
      <c r="P46" s="69"/>
      <c r="Q46" s="70"/>
      <c r="R46" s="69"/>
    </row>
    <row r="47" spans="1:18" ht="15.75" customHeight="1">
      <c r="A47" s="138" t="s">
        <v>40</v>
      </c>
      <c r="B47" s="158"/>
      <c r="C47" s="134"/>
      <c r="D47" s="135"/>
      <c r="E47" s="200"/>
      <c r="F47" s="220"/>
      <c r="G47" s="89"/>
      <c r="H47" s="105"/>
      <c r="I47" s="70"/>
      <c r="J47" s="69"/>
      <c r="K47" s="70"/>
      <c r="L47" s="69"/>
      <c r="M47" s="70"/>
      <c r="N47" s="69"/>
      <c r="O47" s="70"/>
      <c r="P47" s="69"/>
      <c r="Q47" s="70"/>
      <c r="R47" s="69"/>
    </row>
    <row r="48" spans="1:18" ht="15.75" customHeight="1">
      <c r="A48" s="138" t="s">
        <v>41</v>
      </c>
      <c r="B48" s="158">
        <v>50</v>
      </c>
      <c r="C48" s="134"/>
      <c r="D48" s="135">
        <v>140659</v>
      </c>
      <c r="E48" s="200">
        <v>9.3</v>
      </c>
      <c r="F48" s="220">
        <f>B48*E48</f>
        <v>465.00000000000006</v>
      </c>
      <c r="G48" s="89"/>
      <c r="H48" s="105"/>
      <c r="I48" s="70"/>
      <c r="J48" s="69"/>
      <c r="K48" s="70"/>
      <c r="L48" s="69"/>
      <c r="M48" s="70"/>
      <c r="N48" s="69"/>
      <c r="O48" s="70"/>
      <c r="P48" s="69"/>
      <c r="Q48" s="70"/>
      <c r="R48" s="69"/>
    </row>
    <row r="49" spans="1:18" ht="15.75" customHeight="1">
      <c r="A49" s="138" t="s">
        <v>42</v>
      </c>
      <c r="B49" s="158"/>
      <c r="C49" s="134"/>
      <c r="D49" s="135"/>
      <c r="E49" s="200"/>
      <c r="F49" s="220"/>
      <c r="G49" s="89"/>
      <c r="H49" s="105"/>
      <c r="I49" s="70"/>
      <c r="J49" s="69"/>
      <c r="K49" s="70"/>
      <c r="L49" s="69"/>
      <c r="M49" s="70"/>
      <c r="N49" s="69"/>
      <c r="O49" s="70"/>
      <c r="P49" s="69"/>
      <c r="Q49" s="70"/>
      <c r="R49" s="69"/>
    </row>
    <row r="50" spans="1:18" ht="12" customHeight="1">
      <c r="A50" s="138"/>
      <c r="B50" s="158"/>
      <c r="C50" s="134"/>
      <c r="D50" s="137"/>
      <c r="E50" s="200"/>
      <c r="F50" s="220"/>
      <c r="G50" s="89"/>
      <c r="H50" s="105"/>
      <c r="I50" s="70"/>
      <c r="J50" s="69"/>
      <c r="K50" s="70"/>
      <c r="L50" s="69"/>
      <c r="M50" s="70"/>
      <c r="N50" s="69"/>
      <c r="O50" s="70"/>
      <c r="P50" s="69"/>
      <c r="Q50" s="70"/>
      <c r="R50" s="69"/>
    </row>
    <row r="51" spans="1:18" ht="15.75" customHeight="1" hidden="1">
      <c r="A51" s="138"/>
      <c r="B51" s="158"/>
      <c r="C51" s="134"/>
      <c r="D51" s="135"/>
      <c r="E51" s="200"/>
      <c r="F51" s="220"/>
      <c r="G51" s="89"/>
      <c r="H51" s="105"/>
      <c r="I51" s="70"/>
      <c r="J51" s="69"/>
      <c r="K51" s="70"/>
      <c r="L51" s="69"/>
      <c r="M51" s="70"/>
      <c r="N51" s="69"/>
      <c r="O51" s="70"/>
      <c r="P51" s="69"/>
      <c r="Q51" s="70"/>
      <c r="R51" s="69"/>
    </row>
    <row r="52" spans="1:18" ht="18" hidden="1">
      <c r="A52" s="138"/>
      <c r="B52" s="158"/>
      <c r="C52" s="134"/>
      <c r="D52" s="137"/>
      <c r="E52" s="200"/>
      <c r="F52" s="220"/>
      <c r="G52" s="89"/>
      <c r="H52" s="105"/>
      <c r="I52" s="70"/>
      <c r="J52" s="69"/>
      <c r="K52" s="70"/>
      <c r="L52" s="69"/>
      <c r="M52" s="70"/>
      <c r="N52" s="69"/>
      <c r="O52" s="70"/>
      <c r="P52" s="69"/>
      <c r="Q52" s="70"/>
      <c r="R52" s="69"/>
    </row>
    <row r="53" spans="1:18" ht="15.75" customHeight="1" hidden="1">
      <c r="A53" s="138"/>
      <c r="B53" s="158"/>
      <c r="C53" s="134"/>
      <c r="D53" s="135"/>
      <c r="E53" s="200"/>
      <c r="F53" s="220"/>
      <c r="G53" s="89"/>
      <c r="H53" s="105"/>
      <c r="I53" s="70"/>
      <c r="J53" s="69"/>
      <c r="K53" s="70"/>
      <c r="L53" s="69"/>
      <c r="M53" s="70"/>
      <c r="N53" s="69"/>
      <c r="O53" s="70"/>
      <c r="P53" s="69"/>
      <c r="Q53" s="70"/>
      <c r="R53" s="69"/>
    </row>
    <row r="54" spans="1:18" ht="15.75" customHeight="1" hidden="1">
      <c r="A54" s="138"/>
      <c r="B54" s="158"/>
      <c r="C54" s="134"/>
      <c r="D54" s="135"/>
      <c r="E54" s="200"/>
      <c r="F54" s="220"/>
      <c r="G54" s="89"/>
      <c r="H54" s="105"/>
      <c r="I54" s="70"/>
      <c r="J54" s="69"/>
      <c r="K54" s="70"/>
      <c r="L54" s="69"/>
      <c r="M54" s="70"/>
      <c r="N54" s="69"/>
      <c r="O54" s="70"/>
      <c r="P54" s="69"/>
      <c r="Q54" s="70"/>
      <c r="R54" s="69"/>
    </row>
    <row r="55" spans="1:18" ht="15.75" customHeight="1" hidden="1">
      <c r="A55" s="138"/>
      <c r="B55" s="158"/>
      <c r="C55" s="134"/>
      <c r="D55" s="135"/>
      <c r="E55" s="200"/>
      <c r="F55" s="220"/>
      <c r="G55" s="89"/>
      <c r="H55" s="105"/>
      <c r="I55" s="70"/>
      <c r="J55" s="69"/>
      <c r="K55" s="70"/>
      <c r="L55" s="69"/>
      <c r="M55" s="70"/>
      <c r="N55" s="69"/>
      <c r="O55" s="70"/>
      <c r="P55" s="69"/>
      <c r="Q55" s="70"/>
      <c r="R55" s="69"/>
    </row>
    <row r="56" spans="1:18" ht="15.75" customHeight="1" hidden="1">
      <c r="A56" s="138"/>
      <c r="B56" s="158"/>
      <c r="C56" s="134"/>
      <c r="D56" s="135"/>
      <c r="E56" s="200"/>
      <c r="F56" s="220"/>
      <c r="G56" s="89"/>
      <c r="H56" s="105"/>
      <c r="I56" s="70"/>
      <c r="J56" s="69"/>
      <c r="K56" s="70"/>
      <c r="L56" s="69"/>
      <c r="M56" s="70"/>
      <c r="N56" s="69"/>
      <c r="O56" s="70"/>
      <c r="P56" s="69"/>
      <c r="Q56" s="70"/>
      <c r="R56" s="69"/>
    </row>
    <row r="57" spans="1:18" ht="15.75" customHeight="1" hidden="1">
      <c r="A57" s="138"/>
      <c r="B57" s="158"/>
      <c r="C57" s="134"/>
      <c r="D57" s="135"/>
      <c r="E57" s="200"/>
      <c r="F57" s="220"/>
      <c r="G57" s="89"/>
      <c r="H57" s="105"/>
      <c r="I57" s="70"/>
      <c r="J57" s="69"/>
      <c r="K57" s="70"/>
      <c r="L57" s="69"/>
      <c r="M57" s="70"/>
      <c r="N57" s="69"/>
      <c r="O57" s="70"/>
      <c r="P57" s="69"/>
      <c r="Q57" s="70"/>
      <c r="R57" s="69"/>
    </row>
    <row r="58" spans="1:18" ht="15.75" customHeight="1">
      <c r="A58" s="139" t="s">
        <v>43</v>
      </c>
      <c r="B58" s="158"/>
      <c r="C58" s="134"/>
      <c r="D58" s="135"/>
      <c r="E58" s="200"/>
      <c r="F58" s="220"/>
      <c r="G58" s="89"/>
      <c r="H58" s="105"/>
      <c r="I58" s="70"/>
      <c r="J58" s="69"/>
      <c r="K58" s="70"/>
      <c r="L58" s="69"/>
      <c r="M58" s="70"/>
      <c r="N58" s="69"/>
      <c r="O58" s="70"/>
      <c r="P58" s="69"/>
      <c r="Q58" s="70"/>
      <c r="R58" s="69"/>
    </row>
    <row r="59" spans="1:18" ht="15.75" customHeight="1">
      <c r="A59" s="138" t="s">
        <v>44</v>
      </c>
      <c r="B59" s="158">
        <v>70</v>
      </c>
      <c r="C59" s="134"/>
      <c r="D59" s="137" t="s">
        <v>104</v>
      </c>
      <c r="E59" s="200">
        <v>3.5</v>
      </c>
      <c r="F59" s="220">
        <f>B59*E59</f>
        <v>245</v>
      </c>
      <c r="G59" s="89"/>
      <c r="H59" s="105"/>
      <c r="I59" s="70"/>
      <c r="J59" s="69"/>
      <c r="K59" s="70"/>
      <c r="L59" s="69"/>
      <c r="M59" s="70"/>
      <c r="N59" s="69"/>
      <c r="O59" s="70"/>
      <c r="P59" s="69"/>
      <c r="Q59" s="70"/>
      <c r="R59" s="69"/>
    </row>
    <row r="60" spans="1:18" ht="15.75" customHeight="1">
      <c r="A60" s="138" t="s">
        <v>45</v>
      </c>
      <c r="B60" s="160"/>
      <c r="C60" s="134"/>
      <c r="D60" s="135"/>
      <c r="E60" s="200"/>
      <c r="F60" s="220"/>
      <c r="G60" s="89"/>
      <c r="H60" s="105"/>
      <c r="I60" s="70"/>
      <c r="J60" s="69"/>
      <c r="K60" s="70"/>
      <c r="L60" s="69"/>
      <c r="M60" s="70"/>
      <c r="N60" s="69"/>
      <c r="O60" s="70"/>
      <c r="P60" s="69"/>
      <c r="Q60" s="70"/>
      <c r="R60" s="69"/>
    </row>
    <row r="61" spans="1:18" ht="15.75" customHeight="1">
      <c r="A61" s="138" t="s">
        <v>46</v>
      </c>
      <c r="B61" s="160">
        <v>70</v>
      </c>
      <c r="C61" s="134"/>
      <c r="D61" s="141" t="s">
        <v>112</v>
      </c>
      <c r="E61" s="201">
        <v>3.5</v>
      </c>
      <c r="F61" s="220">
        <f>B61*E61</f>
        <v>245</v>
      </c>
      <c r="G61" s="91"/>
      <c r="H61" s="107"/>
      <c r="I61" s="34"/>
      <c r="J61" s="8"/>
      <c r="K61" s="34"/>
      <c r="L61" s="8"/>
      <c r="N61" s="21"/>
      <c r="O61" s="34"/>
      <c r="P61" s="8"/>
      <c r="Q61" s="34"/>
      <c r="R61" s="8"/>
    </row>
    <row r="62" spans="1:18" ht="15.75" customHeight="1">
      <c r="A62" s="138" t="s">
        <v>47</v>
      </c>
      <c r="B62" s="160">
        <v>70</v>
      </c>
      <c r="C62" s="134"/>
      <c r="D62" s="141" t="s">
        <v>113</v>
      </c>
      <c r="E62" s="201">
        <v>6.5</v>
      </c>
      <c r="F62" s="220">
        <f>B62*E62</f>
        <v>455</v>
      </c>
      <c r="G62" s="91"/>
      <c r="H62" s="107"/>
      <c r="I62" s="34"/>
      <c r="J62" s="8"/>
      <c r="K62" s="34"/>
      <c r="L62" s="8"/>
      <c r="N62" s="21"/>
      <c r="O62" s="34"/>
      <c r="P62" s="8"/>
      <c r="Q62" s="34"/>
      <c r="R62" s="8"/>
    </row>
    <row r="63" spans="1:18" ht="15.75" customHeight="1">
      <c r="A63" s="138" t="s">
        <v>48</v>
      </c>
      <c r="B63" s="160">
        <v>10</v>
      </c>
      <c r="C63" s="134"/>
      <c r="D63" s="141" t="s">
        <v>114</v>
      </c>
      <c r="E63" s="201">
        <v>5</v>
      </c>
      <c r="F63" s="220">
        <f>B63*E63</f>
        <v>50</v>
      </c>
      <c r="G63" s="91"/>
      <c r="H63" s="107"/>
      <c r="I63" s="34"/>
      <c r="J63" s="8"/>
      <c r="K63" s="34"/>
      <c r="L63" s="8"/>
      <c r="N63" s="21"/>
      <c r="O63" s="34"/>
      <c r="P63" s="8"/>
      <c r="Q63" s="34"/>
      <c r="R63" s="8"/>
    </row>
    <row r="64" spans="1:18" ht="15.75" customHeight="1">
      <c r="A64" s="138" t="s">
        <v>49</v>
      </c>
      <c r="B64" s="160"/>
      <c r="C64" s="134"/>
      <c r="D64" s="141"/>
      <c r="E64" s="201"/>
      <c r="F64" s="220"/>
      <c r="G64" s="91"/>
      <c r="H64" s="107"/>
      <c r="I64" s="34"/>
      <c r="J64" s="8"/>
      <c r="K64" s="34"/>
      <c r="L64" s="8"/>
      <c r="N64" s="21"/>
      <c r="O64" s="34"/>
      <c r="P64" s="8"/>
      <c r="Q64" s="34"/>
      <c r="R64" s="8"/>
    </row>
    <row r="65" spans="1:18" ht="15.75" customHeight="1">
      <c r="A65" s="138" t="s">
        <v>50</v>
      </c>
      <c r="B65" s="160">
        <v>12</v>
      </c>
      <c r="C65" s="134"/>
      <c r="D65" s="141">
        <v>8342</v>
      </c>
      <c r="E65" s="201">
        <v>12</v>
      </c>
      <c r="F65" s="220">
        <f>B65*E65</f>
        <v>144</v>
      </c>
      <c r="G65" s="91"/>
      <c r="H65" s="107"/>
      <c r="I65" s="34"/>
      <c r="J65" s="8"/>
      <c r="K65" s="34"/>
      <c r="L65" s="8"/>
      <c r="N65" s="21"/>
      <c r="O65" s="34"/>
      <c r="P65" s="8"/>
      <c r="Q65" s="34"/>
      <c r="R65" s="8"/>
    </row>
    <row r="66" spans="1:18" ht="15.75" customHeight="1">
      <c r="A66" s="138" t="s">
        <v>51</v>
      </c>
      <c r="B66" s="160">
        <v>4</v>
      </c>
      <c r="C66" s="134"/>
      <c r="D66" s="141" t="s">
        <v>115</v>
      </c>
      <c r="E66" s="201">
        <v>12</v>
      </c>
      <c r="F66" s="220">
        <f>B66*E66</f>
        <v>48</v>
      </c>
      <c r="G66" s="91"/>
      <c r="H66" s="107"/>
      <c r="I66" s="34"/>
      <c r="J66" s="8"/>
      <c r="K66" s="34"/>
      <c r="L66" s="8"/>
      <c r="N66" s="21"/>
      <c r="O66" s="34"/>
      <c r="P66" s="8"/>
      <c r="Q66" s="34"/>
      <c r="R66" s="8"/>
    </row>
    <row r="67" spans="1:18" ht="15.75" customHeight="1">
      <c r="A67" s="138" t="s">
        <v>52</v>
      </c>
      <c r="B67" s="160"/>
      <c r="C67" s="134"/>
      <c r="D67" s="152"/>
      <c r="E67" s="191"/>
      <c r="F67" s="220"/>
      <c r="G67" s="91"/>
      <c r="H67" s="107"/>
      <c r="I67" s="34"/>
      <c r="J67" s="8"/>
      <c r="K67" s="34"/>
      <c r="L67" s="8"/>
      <c r="N67" s="21"/>
      <c r="O67" s="34"/>
      <c r="P67" s="8"/>
      <c r="Q67" s="34"/>
      <c r="R67" s="8"/>
    </row>
    <row r="68" spans="1:18" ht="15.75" customHeight="1">
      <c r="A68" s="138" t="s">
        <v>53</v>
      </c>
      <c r="B68" s="160">
        <v>12</v>
      </c>
      <c r="C68" s="134"/>
      <c r="D68" s="136">
        <v>8680</v>
      </c>
      <c r="E68" s="201">
        <v>6</v>
      </c>
      <c r="F68" s="220">
        <f>B68*E68</f>
        <v>72</v>
      </c>
      <c r="G68" s="91"/>
      <c r="H68" s="107"/>
      <c r="I68" s="34"/>
      <c r="J68" s="8"/>
      <c r="K68" s="34"/>
      <c r="L68" s="8"/>
      <c r="N68" s="21"/>
      <c r="O68" s="34"/>
      <c r="P68" s="8"/>
      <c r="Q68" s="34"/>
      <c r="R68" s="8"/>
    </row>
    <row r="69" spans="1:18" ht="15.75" customHeight="1">
      <c r="A69" s="138" t="s">
        <v>54</v>
      </c>
      <c r="B69" s="160">
        <v>12</v>
      </c>
      <c r="C69" s="134"/>
      <c r="D69" s="141" t="s">
        <v>116</v>
      </c>
      <c r="E69" s="201">
        <v>4.5</v>
      </c>
      <c r="F69" s="220">
        <f>B69*E69</f>
        <v>54</v>
      </c>
      <c r="G69" s="91"/>
      <c r="H69" s="107"/>
      <c r="I69" s="34"/>
      <c r="J69" s="8"/>
      <c r="K69" s="34"/>
      <c r="L69" s="8"/>
      <c r="N69" s="21"/>
      <c r="O69" s="34"/>
      <c r="P69" s="8"/>
      <c r="Q69" s="34"/>
      <c r="R69" s="8"/>
    </row>
    <row r="70" spans="1:18" ht="15.75" customHeight="1">
      <c r="A70" s="138" t="s">
        <v>55</v>
      </c>
      <c r="B70" s="160">
        <v>70</v>
      </c>
      <c r="C70" s="134"/>
      <c r="D70" s="136">
        <v>322000</v>
      </c>
      <c r="E70" s="201">
        <v>6</v>
      </c>
      <c r="F70" s="220">
        <f>B70*E70</f>
        <v>420</v>
      </c>
      <c r="G70" s="91"/>
      <c r="H70" s="107"/>
      <c r="I70" s="34"/>
      <c r="J70" s="8"/>
      <c r="K70" s="34"/>
      <c r="L70" s="8"/>
      <c r="N70" s="21"/>
      <c r="O70" s="34"/>
      <c r="P70" s="8"/>
      <c r="Q70" s="34"/>
      <c r="R70" s="8"/>
    </row>
    <row r="71" spans="1:18" ht="15.75" customHeight="1">
      <c r="A71" s="138" t="s">
        <v>56</v>
      </c>
      <c r="B71" s="160"/>
      <c r="C71" s="134"/>
      <c r="D71" s="136"/>
      <c r="E71" s="201"/>
      <c r="F71" s="220"/>
      <c r="G71" s="91"/>
      <c r="H71" s="107"/>
      <c r="I71" s="34"/>
      <c r="J71" s="8"/>
      <c r="K71" s="34"/>
      <c r="L71" s="8"/>
      <c r="N71" s="21"/>
      <c r="O71" s="34"/>
      <c r="P71" s="8"/>
      <c r="Q71" s="34"/>
      <c r="R71" s="8"/>
    </row>
    <row r="72" spans="1:18" ht="15.75" customHeight="1">
      <c r="A72" s="138" t="s">
        <v>57</v>
      </c>
      <c r="B72" s="160"/>
      <c r="C72" s="134"/>
      <c r="D72" s="136"/>
      <c r="E72" s="201"/>
      <c r="F72" s="220"/>
      <c r="G72" s="91"/>
      <c r="H72" s="107"/>
      <c r="I72" s="34"/>
      <c r="J72" s="8"/>
      <c r="K72" s="34"/>
      <c r="L72" s="8"/>
      <c r="N72" s="21"/>
      <c r="O72" s="34"/>
      <c r="P72" s="8"/>
      <c r="Q72" s="34"/>
      <c r="R72" s="8"/>
    </row>
    <row r="73" spans="1:18" ht="15.75" customHeight="1">
      <c r="A73" s="138" t="s">
        <v>58</v>
      </c>
      <c r="B73" s="160">
        <v>12</v>
      </c>
      <c r="C73" s="134"/>
      <c r="D73" s="141" t="s">
        <v>117</v>
      </c>
      <c r="E73" s="201">
        <v>20</v>
      </c>
      <c r="F73" s="220">
        <f>B73*E73</f>
        <v>240</v>
      </c>
      <c r="G73" s="91"/>
      <c r="H73" s="107"/>
      <c r="I73" s="34"/>
      <c r="J73" s="8"/>
      <c r="K73" s="34"/>
      <c r="L73" s="8"/>
      <c r="N73" s="21"/>
      <c r="O73" s="34"/>
      <c r="P73" s="8"/>
      <c r="Q73" s="34"/>
      <c r="R73" s="8"/>
    </row>
    <row r="74" spans="1:18" ht="15.75" customHeight="1">
      <c r="A74" s="138" t="s">
        <v>59</v>
      </c>
      <c r="B74" s="160"/>
      <c r="C74" s="134"/>
      <c r="D74" s="136"/>
      <c r="E74" s="201"/>
      <c r="F74" s="220"/>
      <c r="G74" s="91"/>
      <c r="H74" s="107"/>
      <c r="I74" s="34"/>
      <c r="J74" s="8"/>
      <c r="K74" s="34"/>
      <c r="L74" s="8"/>
      <c r="N74" s="21"/>
      <c r="O74" s="34"/>
      <c r="P74" s="8"/>
      <c r="Q74" s="34"/>
      <c r="R74" s="8"/>
    </row>
    <row r="75" spans="1:18" ht="15.75" customHeight="1">
      <c r="A75" s="138" t="s">
        <v>60</v>
      </c>
      <c r="B75" s="160">
        <v>6</v>
      </c>
      <c r="C75" s="134"/>
      <c r="D75" s="141" t="s">
        <v>118</v>
      </c>
      <c r="E75" s="201">
        <v>12</v>
      </c>
      <c r="F75" s="220">
        <f>B75*E75</f>
        <v>72</v>
      </c>
      <c r="G75" s="91"/>
      <c r="H75" s="107"/>
      <c r="I75" s="34"/>
      <c r="J75" s="8"/>
      <c r="K75" s="34"/>
      <c r="L75" s="8"/>
      <c r="N75" s="21"/>
      <c r="O75" s="34"/>
      <c r="P75" s="8"/>
      <c r="Q75" s="34"/>
      <c r="R75" s="8"/>
    </row>
    <row r="76" spans="1:18" ht="15.75" customHeight="1">
      <c r="A76" s="138" t="s">
        <v>61</v>
      </c>
      <c r="B76" s="160">
        <v>4</v>
      </c>
      <c r="C76" s="134"/>
      <c r="D76" s="141" t="s">
        <v>119</v>
      </c>
      <c r="E76" s="201">
        <v>6</v>
      </c>
      <c r="F76" s="220">
        <f>B76*E76</f>
        <v>24</v>
      </c>
      <c r="G76" s="91"/>
      <c r="H76" s="107"/>
      <c r="I76" s="34"/>
      <c r="J76" s="8"/>
      <c r="K76" s="34"/>
      <c r="L76" s="8"/>
      <c r="N76" s="21"/>
      <c r="O76" s="34"/>
      <c r="P76" s="8"/>
      <c r="Q76" s="34"/>
      <c r="R76" s="8"/>
    </row>
    <row r="77" spans="1:18" ht="15.75" customHeight="1">
      <c r="A77" s="138" t="s">
        <v>62</v>
      </c>
      <c r="B77" s="160"/>
      <c r="C77" s="134"/>
      <c r="D77" s="136"/>
      <c r="E77" s="201"/>
      <c r="F77" s="220"/>
      <c r="G77" s="91"/>
      <c r="H77" s="107"/>
      <c r="I77" s="34"/>
      <c r="J77" s="8"/>
      <c r="K77" s="34"/>
      <c r="L77" s="8"/>
      <c r="N77" s="21"/>
      <c r="O77" s="34"/>
      <c r="P77" s="8"/>
      <c r="Q77" s="34"/>
      <c r="R77" s="8"/>
    </row>
    <row r="78" spans="1:18" ht="15.75" customHeight="1">
      <c r="A78" s="138" t="s">
        <v>63</v>
      </c>
      <c r="B78" s="160"/>
      <c r="C78" s="134"/>
      <c r="D78" s="136">
        <v>192005</v>
      </c>
      <c r="E78" s="201">
        <v>35</v>
      </c>
      <c r="F78" s="220">
        <v>35</v>
      </c>
      <c r="G78" s="91"/>
      <c r="H78" s="107"/>
      <c r="I78" s="34"/>
      <c r="J78" s="8"/>
      <c r="K78" s="34"/>
      <c r="L78" s="8"/>
      <c r="N78" s="21"/>
      <c r="O78" s="34"/>
      <c r="P78" s="8"/>
      <c r="Q78" s="34"/>
      <c r="R78" s="8"/>
    </row>
    <row r="79" spans="1:18" ht="15.75" customHeight="1">
      <c r="A79" s="138" t="s">
        <v>64</v>
      </c>
      <c r="B79" s="160">
        <v>4</v>
      </c>
      <c r="C79" s="134"/>
      <c r="D79" s="141" t="s">
        <v>120</v>
      </c>
      <c r="E79" s="201">
        <v>2</v>
      </c>
      <c r="F79" s="220">
        <f>B79*E79</f>
        <v>8</v>
      </c>
      <c r="G79" s="91"/>
      <c r="H79" s="107"/>
      <c r="I79" s="34"/>
      <c r="J79" s="8"/>
      <c r="K79" s="34"/>
      <c r="L79" s="8"/>
      <c r="N79" s="21"/>
      <c r="O79" s="34"/>
      <c r="P79" s="8"/>
      <c r="Q79" s="34"/>
      <c r="R79" s="8"/>
    </row>
    <row r="80" spans="1:18" ht="15.75" customHeight="1">
      <c r="A80" s="138" t="s">
        <v>65</v>
      </c>
      <c r="B80" s="160">
        <v>4</v>
      </c>
      <c r="C80" s="134"/>
      <c r="D80" s="141" t="s">
        <v>120</v>
      </c>
      <c r="E80" s="201">
        <v>2</v>
      </c>
      <c r="F80" s="220">
        <f>B80*E80</f>
        <v>8</v>
      </c>
      <c r="G80" s="91"/>
      <c r="H80" s="107"/>
      <c r="I80" s="34"/>
      <c r="J80" s="8"/>
      <c r="K80" s="34"/>
      <c r="L80" s="8"/>
      <c r="N80" s="21"/>
      <c r="O80" s="34"/>
      <c r="P80" s="8"/>
      <c r="Q80" s="34"/>
      <c r="R80" s="8"/>
    </row>
    <row r="81" spans="1:18" ht="15.75" customHeight="1">
      <c r="A81" s="138" t="s">
        <v>66</v>
      </c>
      <c r="B81" s="160">
        <v>4</v>
      </c>
      <c r="C81" s="134"/>
      <c r="D81" s="141" t="s">
        <v>121</v>
      </c>
      <c r="E81" s="201">
        <v>2</v>
      </c>
      <c r="F81" s="220">
        <f>B81*E81</f>
        <v>8</v>
      </c>
      <c r="G81" s="91"/>
      <c r="H81" s="107"/>
      <c r="I81" s="34"/>
      <c r="J81" s="8"/>
      <c r="K81" s="34"/>
      <c r="L81" s="8"/>
      <c r="N81" s="21"/>
      <c r="O81" s="34"/>
      <c r="P81" s="8"/>
      <c r="Q81" s="34"/>
      <c r="R81" s="8"/>
    </row>
    <row r="82" spans="1:18" ht="15.75" customHeight="1">
      <c r="A82" s="138" t="s">
        <v>67</v>
      </c>
      <c r="B82" s="160"/>
      <c r="C82" s="134"/>
      <c r="D82" s="136"/>
      <c r="E82" s="201"/>
      <c r="F82" s="220"/>
      <c r="G82" s="91"/>
      <c r="H82" s="107"/>
      <c r="I82" s="34"/>
      <c r="J82" s="8"/>
      <c r="K82" s="34"/>
      <c r="L82" s="8"/>
      <c r="N82" s="21"/>
      <c r="O82" s="34"/>
      <c r="P82" s="8"/>
      <c r="Q82" s="34"/>
      <c r="R82" s="8"/>
    </row>
    <row r="83" spans="1:18" ht="15.75" customHeight="1">
      <c r="A83" s="138" t="s">
        <v>68</v>
      </c>
      <c r="B83" s="160">
        <v>4</v>
      </c>
      <c r="C83" s="134"/>
      <c r="D83" s="141">
        <v>322755</v>
      </c>
      <c r="E83" s="201">
        <v>4</v>
      </c>
      <c r="F83" s="220">
        <f>B83*E83</f>
        <v>16</v>
      </c>
      <c r="G83" s="91"/>
      <c r="H83" s="107"/>
      <c r="I83" s="34"/>
      <c r="J83" s="8"/>
      <c r="K83" s="34"/>
      <c r="L83" s="8"/>
      <c r="N83" s="21"/>
      <c r="O83" s="34"/>
      <c r="P83" s="8"/>
      <c r="Q83" s="34"/>
      <c r="R83" s="8"/>
    </row>
    <row r="84" spans="1:18" ht="15.75" customHeight="1">
      <c r="A84" s="138" t="s">
        <v>69</v>
      </c>
      <c r="B84" s="160"/>
      <c r="C84" s="134"/>
      <c r="D84" s="136"/>
      <c r="E84" s="201"/>
      <c r="F84" s="220"/>
      <c r="G84" s="91"/>
      <c r="H84" s="107"/>
      <c r="I84" s="34"/>
      <c r="J84" s="8"/>
      <c r="K84" s="34"/>
      <c r="L84" s="8"/>
      <c r="N84" s="21"/>
      <c r="O84" s="34"/>
      <c r="P84" s="8"/>
      <c r="Q84" s="34"/>
      <c r="R84" s="8"/>
    </row>
    <row r="85" spans="1:18" ht="15.75" customHeight="1">
      <c r="A85" s="138" t="s">
        <v>70</v>
      </c>
      <c r="B85" s="160">
        <v>6</v>
      </c>
      <c r="C85" s="134"/>
      <c r="D85" s="136">
        <v>322744</v>
      </c>
      <c r="E85" s="201">
        <v>37.2</v>
      </c>
      <c r="F85" s="220">
        <f>B85*E85</f>
        <v>223.20000000000002</v>
      </c>
      <c r="G85" s="91"/>
      <c r="H85" s="107"/>
      <c r="I85" s="34"/>
      <c r="J85" s="8"/>
      <c r="K85" s="34"/>
      <c r="L85" s="8"/>
      <c r="N85" s="21"/>
      <c r="O85" s="34"/>
      <c r="P85" s="8"/>
      <c r="Q85" s="34"/>
      <c r="R85" s="8"/>
    </row>
    <row r="86" spans="1:18" ht="15.75" customHeight="1">
      <c r="A86" s="138" t="s">
        <v>71</v>
      </c>
      <c r="B86" s="160"/>
      <c r="C86" s="134"/>
      <c r="D86" s="136"/>
      <c r="E86" s="193"/>
      <c r="G86" s="91"/>
      <c r="H86" s="107"/>
      <c r="I86" s="34"/>
      <c r="J86" s="8"/>
      <c r="K86" s="34"/>
      <c r="L86" s="8"/>
      <c r="N86" s="21"/>
      <c r="O86" s="34"/>
      <c r="P86" s="8"/>
      <c r="Q86" s="34"/>
      <c r="R86" s="8"/>
    </row>
    <row r="87" spans="1:18" ht="15.75" customHeight="1">
      <c r="A87" s="138" t="s">
        <v>72</v>
      </c>
      <c r="B87" s="160">
        <v>4</v>
      </c>
      <c r="C87" s="134"/>
      <c r="D87" s="141" t="s">
        <v>130</v>
      </c>
      <c r="E87" s="201">
        <v>22</v>
      </c>
      <c r="F87" s="220">
        <f>B87*E87</f>
        <v>88</v>
      </c>
      <c r="G87" s="91"/>
      <c r="H87" s="107"/>
      <c r="I87" s="34"/>
      <c r="J87" s="8"/>
      <c r="K87" s="34"/>
      <c r="L87" s="8"/>
      <c r="N87" s="21"/>
      <c r="O87" s="34"/>
      <c r="P87" s="8"/>
      <c r="Q87" s="34"/>
      <c r="R87" s="8"/>
    </row>
    <row r="88" spans="1:18" ht="15.75" customHeight="1">
      <c r="A88" s="138" t="s">
        <v>73</v>
      </c>
      <c r="B88" s="160"/>
      <c r="C88" s="134"/>
      <c r="D88" s="136"/>
      <c r="E88" s="201"/>
      <c r="F88" s="220"/>
      <c r="G88" s="91"/>
      <c r="H88" s="107"/>
      <c r="I88" s="34"/>
      <c r="J88" s="8"/>
      <c r="K88" s="34"/>
      <c r="L88" s="8"/>
      <c r="N88" s="21"/>
      <c r="O88" s="34"/>
      <c r="P88" s="8"/>
      <c r="Q88" s="34"/>
      <c r="R88" s="8"/>
    </row>
    <row r="89" spans="1:18" ht="32.25" customHeight="1">
      <c r="A89" s="138" t="s">
        <v>74</v>
      </c>
      <c r="B89" s="160">
        <v>4</v>
      </c>
      <c r="C89" s="134"/>
      <c r="D89" s="141">
        <v>8607</v>
      </c>
      <c r="E89" s="201">
        <v>24</v>
      </c>
      <c r="F89" s="220">
        <f>B89*E89</f>
        <v>96</v>
      </c>
      <c r="G89" s="91"/>
      <c r="H89" s="107"/>
      <c r="I89" s="34"/>
      <c r="J89" s="8"/>
      <c r="K89" s="34"/>
      <c r="L89" s="8"/>
      <c r="N89" s="21"/>
      <c r="O89" s="34"/>
      <c r="P89" s="8"/>
      <c r="Q89" s="34"/>
      <c r="R89" s="8"/>
    </row>
    <row r="90" spans="1:18" s="13" customFormat="1" ht="21.75" customHeight="1">
      <c r="A90" s="167" t="s">
        <v>137</v>
      </c>
      <c r="B90" s="160">
        <v>250</v>
      </c>
      <c r="C90" s="134"/>
      <c r="D90" s="142">
        <v>1149</v>
      </c>
      <c r="E90" s="202">
        <v>3.5</v>
      </c>
      <c r="F90" s="222">
        <f aca="true" t="shared" si="1" ref="F90:F103">(B90*E90)</f>
        <v>875</v>
      </c>
      <c r="G90" s="93"/>
      <c r="H90" s="108"/>
      <c r="I90" s="57"/>
      <c r="J90" s="58"/>
      <c r="K90" s="57"/>
      <c r="L90" s="58"/>
      <c r="M90" s="62"/>
      <c r="N90" s="59"/>
      <c r="O90" s="57"/>
      <c r="P90" s="58"/>
      <c r="Q90" s="57"/>
      <c r="R90" s="58"/>
    </row>
    <row r="91" spans="1:18" s="77" customFormat="1" ht="15.75" customHeight="1">
      <c r="A91" s="168" t="s">
        <v>138</v>
      </c>
      <c r="B91" s="159">
        <v>250</v>
      </c>
      <c r="C91" s="144"/>
      <c r="D91" s="145">
        <v>4259</v>
      </c>
      <c r="E91" s="203">
        <v>3.5</v>
      </c>
      <c r="F91" s="223">
        <f t="shared" si="1"/>
        <v>875</v>
      </c>
      <c r="G91" s="94"/>
      <c r="H91" s="109"/>
      <c r="I91" s="81"/>
      <c r="J91" s="82"/>
      <c r="K91" s="81"/>
      <c r="L91" s="82"/>
      <c r="M91" s="84"/>
      <c r="N91" s="83"/>
      <c r="O91" s="81"/>
      <c r="P91" s="82"/>
      <c r="Q91" s="81"/>
      <c r="R91" s="82"/>
    </row>
    <row r="92" spans="1:18" s="77" customFormat="1" ht="15.75" customHeight="1">
      <c r="A92" s="168" t="s">
        <v>139</v>
      </c>
      <c r="B92" s="159">
        <v>250</v>
      </c>
      <c r="C92" s="144"/>
      <c r="D92" s="145">
        <v>1453</v>
      </c>
      <c r="E92" s="203">
        <v>11.6</v>
      </c>
      <c r="F92" s="223">
        <f t="shared" si="1"/>
        <v>2900</v>
      </c>
      <c r="G92" s="94"/>
      <c r="H92" s="109"/>
      <c r="I92" s="81"/>
      <c r="J92" s="82"/>
      <c r="K92" s="81"/>
      <c r="L92" s="82"/>
      <c r="M92" s="84"/>
      <c r="N92" s="83"/>
      <c r="O92" s="81"/>
      <c r="P92" s="82"/>
      <c r="Q92" s="81"/>
      <c r="R92" s="82"/>
    </row>
    <row r="93" spans="1:18" s="13" customFormat="1" ht="15.75" customHeight="1">
      <c r="A93" s="139" t="s">
        <v>140</v>
      </c>
      <c r="B93" s="160">
        <v>250</v>
      </c>
      <c r="C93" s="134"/>
      <c r="D93" s="142">
        <v>149997</v>
      </c>
      <c r="E93" s="202">
        <v>12</v>
      </c>
      <c r="F93" s="222">
        <f t="shared" si="1"/>
        <v>3000</v>
      </c>
      <c r="G93" s="93"/>
      <c r="H93" s="108"/>
      <c r="I93" s="57"/>
      <c r="J93" s="58"/>
      <c r="K93" s="57"/>
      <c r="L93" s="58"/>
      <c r="M93" s="62"/>
      <c r="N93" s="59"/>
      <c r="O93" s="57"/>
      <c r="P93" s="58"/>
      <c r="Q93" s="57"/>
      <c r="R93" s="58"/>
    </row>
    <row r="94" spans="1:18" s="13" customFormat="1" ht="15.75" customHeight="1">
      <c r="A94" s="146" t="s">
        <v>141</v>
      </c>
      <c r="B94" s="160">
        <v>4</v>
      </c>
      <c r="C94" s="134"/>
      <c r="D94" s="142">
        <v>717009</v>
      </c>
      <c r="E94" s="202">
        <v>14</v>
      </c>
      <c r="F94" s="222">
        <f t="shared" si="1"/>
        <v>56</v>
      </c>
      <c r="G94" s="93"/>
      <c r="H94" s="108"/>
      <c r="I94" s="57"/>
      <c r="J94" s="58"/>
      <c r="K94" s="57"/>
      <c r="L94" s="58"/>
      <c r="M94" s="62"/>
      <c r="N94" s="59"/>
      <c r="O94" s="57"/>
      <c r="P94" s="58"/>
      <c r="Q94" s="57"/>
      <c r="R94" s="58"/>
    </row>
    <row r="95" spans="1:18" s="13" customFormat="1" ht="18">
      <c r="A95" s="138" t="s">
        <v>142</v>
      </c>
      <c r="B95" s="160">
        <v>250</v>
      </c>
      <c r="C95" s="134"/>
      <c r="D95" s="147">
        <v>7625</v>
      </c>
      <c r="E95" s="202">
        <v>14</v>
      </c>
      <c r="F95" s="220">
        <f t="shared" si="1"/>
        <v>3500</v>
      </c>
      <c r="G95" s="93"/>
      <c r="H95" s="108"/>
      <c r="I95" s="57"/>
      <c r="J95" s="58"/>
      <c r="K95" s="57"/>
      <c r="L95" s="58"/>
      <c r="M95" s="62"/>
      <c r="N95" s="59"/>
      <c r="O95" s="57"/>
      <c r="P95" s="58"/>
      <c r="Q95" s="57"/>
      <c r="R95" s="58"/>
    </row>
    <row r="96" spans="1:18" s="13" customFormat="1" ht="18">
      <c r="A96" s="138" t="s">
        <v>143</v>
      </c>
      <c r="B96" s="160">
        <v>250</v>
      </c>
      <c r="C96" s="134"/>
      <c r="D96" s="148">
        <v>1925</v>
      </c>
      <c r="E96" s="204">
        <v>1.5</v>
      </c>
      <c r="F96" s="220">
        <f t="shared" si="1"/>
        <v>375</v>
      </c>
      <c r="G96" s="93"/>
      <c r="H96" s="110"/>
      <c r="I96" s="63"/>
      <c r="J96" s="58"/>
      <c r="K96" s="63"/>
      <c r="L96" s="58"/>
      <c r="M96" s="62"/>
      <c r="N96" s="61"/>
      <c r="O96" s="63"/>
      <c r="P96" s="58"/>
      <c r="Q96" s="63"/>
      <c r="R96" s="58"/>
    </row>
    <row r="97" spans="1:18" s="13" customFormat="1" ht="15.75" customHeight="1">
      <c r="A97" s="138" t="s">
        <v>144</v>
      </c>
      <c r="B97" s="160">
        <v>250</v>
      </c>
      <c r="C97" s="134"/>
      <c r="D97" s="142">
        <v>1065</v>
      </c>
      <c r="E97" s="202">
        <v>1.5</v>
      </c>
      <c r="F97" s="222">
        <f t="shared" si="1"/>
        <v>375</v>
      </c>
      <c r="G97" s="93"/>
      <c r="H97" s="110"/>
      <c r="I97" s="57"/>
      <c r="J97" s="58"/>
      <c r="K97" s="57"/>
      <c r="L97" s="58"/>
      <c r="M97" s="62"/>
      <c r="N97" s="61"/>
      <c r="O97" s="57"/>
      <c r="P97" s="58"/>
      <c r="Q97" s="57"/>
      <c r="R97" s="58"/>
    </row>
    <row r="98" spans="1:18" s="13" customFormat="1" ht="15.75" customHeight="1">
      <c r="A98" s="167"/>
      <c r="B98" s="160"/>
      <c r="C98" s="134"/>
      <c r="D98" s="147"/>
      <c r="E98" s="202"/>
      <c r="F98" s="220">
        <f t="shared" si="1"/>
        <v>0</v>
      </c>
      <c r="G98" s="93"/>
      <c r="H98" s="108"/>
      <c r="I98" s="57"/>
      <c r="J98" s="58"/>
      <c r="K98" s="57"/>
      <c r="L98" s="58"/>
      <c r="M98" s="62"/>
      <c r="N98" s="59"/>
      <c r="O98" s="57"/>
      <c r="P98" s="58"/>
      <c r="Q98" s="57"/>
      <c r="R98" s="58"/>
    </row>
    <row r="99" spans="1:18" s="13" customFormat="1" ht="15.75" customHeight="1">
      <c r="A99" s="167" t="s">
        <v>145</v>
      </c>
      <c r="B99" s="160">
        <v>250</v>
      </c>
      <c r="C99" s="134"/>
      <c r="D99" s="149">
        <v>6395</v>
      </c>
      <c r="E99" s="204">
        <v>9.3</v>
      </c>
      <c r="F99" s="220">
        <f t="shared" si="1"/>
        <v>2325</v>
      </c>
      <c r="G99" s="93"/>
      <c r="H99" s="110"/>
      <c r="I99" s="60"/>
      <c r="J99" s="58"/>
      <c r="K99" s="60"/>
      <c r="L99" s="58"/>
      <c r="M99" s="62"/>
      <c r="N99" s="61"/>
      <c r="O99" s="60"/>
      <c r="P99" s="58"/>
      <c r="Q99" s="60"/>
      <c r="R99" s="58"/>
    </row>
    <row r="100" spans="1:18" s="13" customFormat="1" ht="15.75" customHeight="1">
      <c r="A100" s="138" t="s">
        <v>146</v>
      </c>
      <c r="B100" s="160">
        <v>250</v>
      </c>
      <c r="C100" s="134"/>
      <c r="D100" s="147">
        <v>96206</v>
      </c>
      <c r="E100" s="202">
        <v>50.7</v>
      </c>
      <c r="F100" s="220">
        <f t="shared" si="1"/>
        <v>12675</v>
      </c>
      <c r="G100" s="93"/>
      <c r="H100" s="108"/>
      <c r="I100" s="57"/>
      <c r="J100" s="64"/>
      <c r="K100" s="57"/>
      <c r="L100" s="64"/>
      <c r="M100" s="62"/>
      <c r="N100" s="59"/>
      <c r="O100" s="57"/>
      <c r="P100" s="64"/>
      <c r="Q100" s="57"/>
      <c r="R100" s="64"/>
    </row>
    <row r="101" spans="1:18" s="13" customFormat="1" ht="15.75" customHeight="1">
      <c r="A101" s="138" t="s">
        <v>147</v>
      </c>
      <c r="B101" s="160">
        <v>250</v>
      </c>
      <c r="C101" s="134"/>
      <c r="D101" s="186">
        <v>100768</v>
      </c>
      <c r="E101" s="205">
        <v>3.25</v>
      </c>
      <c r="F101" s="222">
        <f t="shared" si="1"/>
        <v>812.5</v>
      </c>
      <c r="G101" s="93"/>
      <c r="H101" s="110"/>
      <c r="I101" s="57"/>
      <c r="J101" s="58"/>
      <c r="K101" s="57"/>
      <c r="L101" s="58"/>
      <c r="M101" s="62"/>
      <c r="N101" s="61"/>
      <c r="O101" s="57"/>
      <c r="P101" s="58"/>
      <c r="Q101" s="57"/>
      <c r="R101" s="58"/>
    </row>
    <row r="102" spans="1:18" s="13" customFormat="1" ht="15.75" customHeight="1">
      <c r="A102" s="167" t="s">
        <v>148</v>
      </c>
      <c r="B102" s="160">
        <v>250</v>
      </c>
      <c r="C102" s="134"/>
      <c r="D102" s="147">
        <v>100768</v>
      </c>
      <c r="E102" s="202">
        <v>3.25</v>
      </c>
      <c r="F102" s="220">
        <f t="shared" si="1"/>
        <v>812.5</v>
      </c>
      <c r="G102" s="93"/>
      <c r="H102" s="108"/>
      <c r="I102" s="65"/>
      <c r="J102" s="58"/>
      <c r="K102" s="65"/>
      <c r="L102" s="58"/>
      <c r="M102" s="62"/>
      <c r="N102" s="59"/>
      <c r="O102" s="65"/>
      <c r="P102" s="58"/>
      <c r="Q102" s="65"/>
      <c r="R102" s="58"/>
    </row>
    <row r="103" spans="1:18" s="26" customFormat="1" ht="15.75" customHeight="1">
      <c r="A103" s="167" t="s">
        <v>149</v>
      </c>
      <c r="B103" s="160">
        <v>250</v>
      </c>
      <c r="C103" s="134"/>
      <c r="D103" s="150">
        <v>1578</v>
      </c>
      <c r="E103" s="206">
        <v>3</v>
      </c>
      <c r="F103" s="220">
        <f t="shared" si="1"/>
        <v>750</v>
      </c>
      <c r="G103" s="95"/>
      <c r="H103" s="111"/>
      <c r="I103" s="36"/>
      <c r="J103" s="28"/>
      <c r="K103" s="25"/>
      <c r="L103" s="29"/>
      <c r="M103" s="25"/>
      <c r="N103" s="29"/>
      <c r="O103" s="36"/>
      <c r="P103" s="28"/>
      <c r="Q103" s="36"/>
      <c r="R103" s="51"/>
    </row>
    <row r="104" spans="1:18" s="26" customFormat="1" ht="18.75" customHeight="1">
      <c r="A104" s="167"/>
      <c r="B104" s="160"/>
      <c r="C104" s="134"/>
      <c r="D104" s="150"/>
      <c r="E104" s="206"/>
      <c r="F104" s="220"/>
      <c r="G104" s="95"/>
      <c r="H104" s="111"/>
      <c r="I104" s="36"/>
      <c r="J104" s="28"/>
      <c r="K104" s="25"/>
      <c r="L104" s="29"/>
      <c r="M104" s="25"/>
      <c r="N104" s="29"/>
      <c r="O104" s="36"/>
      <c r="P104" s="28"/>
      <c r="Q104" s="36"/>
      <c r="R104" s="51"/>
    </row>
    <row r="105" spans="1:18" s="26" customFormat="1" ht="15.75" customHeight="1">
      <c r="A105" s="167" t="s">
        <v>75</v>
      </c>
      <c r="B105" s="160">
        <v>50</v>
      </c>
      <c r="C105" s="134"/>
      <c r="D105" s="150">
        <v>8540</v>
      </c>
      <c r="E105" s="206">
        <v>7.75</v>
      </c>
      <c r="F105" s="220">
        <f>(B105*E105)</f>
        <v>387.5</v>
      </c>
      <c r="G105" s="95"/>
      <c r="H105" s="111"/>
      <c r="I105" s="36"/>
      <c r="J105" s="28"/>
      <c r="K105" s="25"/>
      <c r="L105" s="29"/>
      <c r="M105" s="25"/>
      <c r="N105" s="29"/>
      <c r="O105" s="36"/>
      <c r="P105" s="28"/>
      <c r="Q105" s="36"/>
      <c r="R105" s="51"/>
    </row>
    <row r="106" spans="1:18" s="26" customFormat="1" ht="15.75" customHeight="1">
      <c r="A106" s="167" t="s">
        <v>150</v>
      </c>
      <c r="B106" s="160">
        <v>100</v>
      </c>
      <c r="C106" s="134"/>
      <c r="D106" s="150">
        <v>180802</v>
      </c>
      <c r="E106" s="206">
        <v>16</v>
      </c>
      <c r="F106" s="220">
        <f>(B106*E106)</f>
        <v>1600</v>
      </c>
      <c r="G106" s="95"/>
      <c r="H106" s="111"/>
      <c r="I106" s="36"/>
      <c r="J106" s="28"/>
      <c r="K106" s="25"/>
      <c r="L106" s="29"/>
      <c r="M106" s="25"/>
      <c r="N106" s="29"/>
      <c r="O106" s="36"/>
      <c r="P106" s="28"/>
      <c r="Q106" s="36"/>
      <c r="R106" s="51"/>
    </row>
    <row r="107" spans="1:18" ht="23.25" customHeight="1">
      <c r="A107" s="139" t="s">
        <v>76</v>
      </c>
      <c r="B107" s="160"/>
      <c r="C107" s="134"/>
      <c r="D107" s="136"/>
      <c r="E107" s="201"/>
      <c r="F107" s="220"/>
      <c r="G107" s="95"/>
      <c r="I107" s="34"/>
      <c r="J107" s="8"/>
      <c r="L107" s="2"/>
      <c r="M107" s="34"/>
      <c r="N107" s="8"/>
      <c r="P107" s="2"/>
      <c r="Q107" s="34"/>
      <c r="R107" s="49"/>
    </row>
    <row r="108" spans="1:18" ht="12" customHeight="1">
      <c r="A108" s="167" t="s">
        <v>77</v>
      </c>
      <c r="B108" s="160">
        <v>100</v>
      </c>
      <c r="C108" s="134"/>
      <c r="D108" s="141" t="s">
        <v>124</v>
      </c>
      <c r="E108" s="201">
        <v>22</v>
      </c>
      <c r="F108" s="220">
        <f aca="true" t="shared" si="2" ref="F108:F126">B108*E108</f>
        <v>2200</v>
      </c>
      <c r="G108" s="91"/>
      <c r="I108" s="34"/>
      <c r="J108" s="8"/>
      <c r="L108" s="2"/>
      <c r="M108" s="34"/>
      <c r="N108" s="8"/>
      <c r="P108" s="2"/>
      <c r="Q108" s="34"/>
      <c r="R108" s="49"/>
    </row>
    <row r="109" spans="1:18" ht="15.75" customHeight="1">
      <c r="A109" s="167" t="s">
        <v>78</v>
      </c>
      <c r="B109" s="160">
        <v>3</v>
      </c>
      <c r="C109" s="134"/>
      <c r="D109" s="141" t="s">
        <v>125</v>
      </c>
      <c r="E109" s="201">
        <v>26</v>
      </c>
      <c r="F109" s="220">
        <f t="shared" si="2"/>
        <v>78</v>
      </c>
      <c r="G109" s="91"/>
      <c r="H109" s="107"/>
      <c r="I109" s="34"/>
      <c r="J109" s="8"/>
      <c r="L109" s="21"/>
      <c r="M109" s="34"/>
      <c r="N109" s="8"/>
      <c r="P109" s="21"/>
      <c r="Q109" s="34"/>
      <c r="R109" s="49"/>
    </row>
    <row r="110" spans="1:18" ht="15.75" customHeight="1">
      <c r="A110" s="138" t="s">
        <v>151</v>
      </c>
      <c r="B110" s="160">
        <v>1</v>
      </c>
      <c r="C110" s="134"/>
      <c r="D110" s="136">
        <v>8847</v>
      </c>
      <c r="E110" s="201">
        <v>12</v>
      </c>
      <c r="F110" s="220">
        <f t="shared" si="2"/>
        <v>12</v>
      </c>
      <c r="G110" s="91"/>
      <c r="I110" s="34"/>
      <c r="J110" s="9"/>
      <c r="L110" s="2"/>
      <c r="M110" s="34"/>
      <c r="N110" s="9"/>
      <c r="P110" s="2"/>
      <c r="Q110" s="34"/>
      <c r="R110" s="50"/>
    </row>
    <row r="111" spans="1:18" ht="15.75" customHeight="1">
      <c r="A111" s="138" t="s">
        <v>79</v>
      </c>
      <c r="B111" s="160"/>
      <c r="C111" s="134"/>
      <c r="D111" s="141"/>
      <c r="E111" s="201"/>
      <c r="F111" s="220" t="s">
        <v>2</v>
      </c>
      <c r="G111" s="91"/>
      <c r="I111" s="34"/>
      <c r="J111" s="8"/>
      <c r="L111" s="2"/>
      <c r="M111" s="34"/>
      <c r="N111" s="8"/>
      <c r="P111" s="2"/>
      <c r="Q111" s="34"/>
      <c r="R111" s="49"/>
    </row>
    <row r="112" spans="1:18" ht="15.75" customHeight="1">
      <c r="A112" s="138" t="s">
        <v>152</v>
      </c>
      <c r="B112" s="160">
        <v>25</v>
      </c>
      <c r="C112" s="134"/>
      <c r="D112" s="141">
        <v>8649</v>
      </c>
      <c r="E112" s="201">
        <v>22</v>
      </c>
      <c r="F112" s="220">
        <f t="shared" si="2"/>
        <v>550</v>
      </c>
      <c r="G112" s="95"/>
      <c r="H112" s="112"/>
      <c r="I112" s="34"/>
      <c r="J112" s="9"/>
      <c r="L112" s="21"/>
      <c r="M112" s="34"/>
      <c r="N112" s="9"/>
      <c r="P112" s="21"/>
      <c r="Q112" s="34"/>
      <c r="R112" s="50"/>
    </row>
    <row r="113" spans="1:18" ht="15.75" customHeight="1">
      <c r="A113" s="138" t="s">
        <v>153</v>
      </c>
      <c r="B113" s="160">
        <v>3</v>
      </c>
      <c r="C113" s="134"/>
      <c r="D113" s="136">
        <v>8904</v>
      </c>
      <c r="E113" s="201">
        <v>26</v>
      </c>
      <c r="F113" s="220">
        <f t="shared" si="2"/>
        <v>78</v>
      </c>
      <c r="G113" s="95"/>
      <c r="H113" s="112"/>
      <c r="I113" s="34"/>
      <c r="J113" s="9"/>
      <c r="L113" s="21"/>
      <c r="M113" s="34"/>
      <c r="N113" s="9"/>
      <c r="P113" s="21"/>
      <c r="Q113" s="34"/>
      <c r="R113" s="50"/>
    </row>
    <row r="114" spans="1:18" ht="15.75" customHeight="1">
      <c r="A114" s="138" t="s">
        <v>80</v>
      </c>
      <c r="B114" s="160"/>
      <c r="C114" s="134"/>
      <c r="D114" s="141"/>
      <c r="E114" s="201"/>
      <c r="F114" s="220"/>
      <c r="G114" s="91"/>
      <c r="I114" s="34"/>
      <c r="J114" s="9"/>
      <c r="L114" s="2"/>
      <c r="M114" s="34"/>
      <c r="N114" s="9"/>
      <c r="P114" s="2"/>
      <c r="Q114" s="34"/>
      <c r="R114" s="50"/>
    </row>
    <row r="115" spans="1:18" ht="15.75" customHeight="1">
      <c r="A115" s="138" t="s">
        <v>152</v>
      </c>
      <c r="B115" s="160">
        <v>15</v>
      </c>
      <c r="C115" s="134"/>
      <c r="D115" s="141">
        <v>8649</v>
      </c>
      <c r="E115" s="201">
        <v>22</v>
      </c>
      <c r="F115" s="220">
        <f t="shared" si="2"/>
        <v>330</v>
      </c>
      <c r="G115" s="91"/>
      <c r="H115" s="107"/>
      <c r="I115" s="34"/>
      <c r="J115" s="8"/>
      <c r="L115" s="21"/>
      <c r="M115" s="34"/>
      <c r="N115" s="8"/>
      <c r="P115" s="21"/>
      <c r="Q115" s="34"/>
      <c r="R115" s="49"/>
    </row>
    <row r="116" spans="1:18" ht="15.75" customHeight="1">
      <c r="A116" s="138" t="s">
        <v>153</v>
      </c>
      <c r="B116" s="160">
        <v>3</v>
      </c>
      <c r="C116" s="144"/>
      <c r="D116" s="141">
        <v>8904</v>
      </c>
      <c r="E116" s="201">
        <v>26</v>
      </c>
      <c r="F116" s="220">
        <f t="shared" si="2"/>
        <v>78</v>
      </c>
      <c r="G116" s="91"/>
      <c r="H116" s="113"/>
      <c r="I116" s="35"/>
      <c r="J116" s="19"/>
      <c r="L116" s="22"/>
      <c r="M116" s="35"/>
      <c r="N116" s="19"/>
      <c r="P116" s="22"/>
      <c r="Q116" s="35"/>
      <c r="R116" s="52"/>
    </row>
    <row r="117" spans="1:18" ht="15.75" customHeight="1">
      <c r="A117" s="138" t="s">
        <v>81</v>
      </c>
      <c r="B117" s="160"/>
      <c r="C117" s="134"/>
      <c r="D117" s="141"/>
      <c r="E117" s="201"/>
      <c r="F117" s="220"/>
      <c r="G117" s="95"/>
      <c r="H117" s="112"/>
      <c r="I117" s="34"/>
      <c r="J117" s="9"/>
      <c r="L117" s="21"/>
      <c r="M117" s="34"/>
      <c r="N117" s="9"/>
      <c r="P117" s="21"/>
      <c r="Q117" s="34"/>
      <c r="R117" s="50"/>
    </row>
    <row r="118" spans="1:18" ht="15.75" customHeight="1">
      <c r="A118" s="138" t="s">
        <v>154</v>
      </c>
      <c r="B118" s="160">
        <v>2</v>
      </c>
      <c r="C118" s="134"/>
      <c r="D118" s="136">
        <v>8897</v>
      </c>
      <c r="E118" s="201">
        <v>22</v>
      </c>
      <c r="F118" s="220">
        <f t="shared" si="2"/>
        <v>44</v>
      </c>
      <c r="G118" s="95"/>
      <c r="H118" s="112"/>
      <c r="I118" s="34"/>
      <c r="J118" s="9"/>
      <c r="M118" s="34"/>
      <c r="N118" s="9"/>
      <c r="Q118" s="34"/>
      <c r="R118" s="50"/>
    </row>
    <row r="119" spans="1:18" ht="15.75" customHeight="1">
      <c r="A119" s="138" t="s">
        <v>155</v>
      </c>
      <c r="B119" s="160">
        <v>2</v>
      </c>
      <c r="C119" s="134"/>
      <c r="D119" s="141">
        <v>8904</v>
      </c>
      <c r="E119" s="201">
        <v>26</v>
      </c>
      <c r="F119" s="220">
        <f t="shared" si="2"/>
        <v>52</v>
      </c>
      <c r="G119" s="95"/>
      <c r="H119" s="112"/>
      <c r="I119" s="34"/>
      <c r="J119" s="1"/>
      <c r="M119" s="34"/>
      <c r="N119" s="1"/>
      <c r="Q119" s="34"/>
      <c r="R119" s="50"/>
    </row>
    <row r="120" spans="1:18" ht="15.75" customHeight="1">
      <c r="A120" s="138" t="s">
        <v>156</v>
      </c>
      <c r="B120" s="160">
        <v>3</v>
      </c>
      <c r="C120" s="134"/>
      <c r="D120" s="141">
        <v>182402</v>
      </c>
      <c r="E120" s="201">
        <v>42</v>
      </c>
      <c r="F120" s="220">
        <f t="shared" si="2"/>
        <v>126</v>
      </c>
      <c r="G120" s="91"/>
      <c r="I120" s="34"/>
      <c r="J120" s="1"/>
      <c r="L120" s="21"/>
      <c r="M120" s="34"/>
      <c r="N120" s="1"/>
      <c r="P120" s="21"/>
      <c r="Q120" s="34"/>
      <c r="R120" s="50"/>
    </row>
    <row r="121" spans="1:18" ht="15.75" customHeight="1">
      <c r="A121" s="138" t="s">
        <v>157</v>
      </c>
      <c r="B121" s="160">
        <v>2</v>
      </c>
      <c r="C121" s="129"/>
      <c r="D121" s="151">
        <v>8482</v>
      </c>
      <c r="E121" s="207">
        <v>16</v>
      </c>
      <c r="F121" s="220">
        <f t="shared" si="2"/>
        <v>32</v>
      </c>
      <c r="G121" s="91"/>
      <c r="H121" s="107"/>
      <c r="I121" s="37"/>
      <c r="J121" s="8"/>
      <c r="L121" s="21"/>
      <c r="M121" s="37"/>
      <c r="N121" s="8"/>
      <c r="P121" s="21"/>
      <c r="Q121" s="37"/>
      <c r="R121" s="49"/>
    </row>
    <row r="122" spans="1:18" ht="15.75" customHeight="1">
      <c r="A122" s="138" t="s">
        <v>158</v>
      </c>
      <c r="B122" s="160">
        <v>5</v>
      </c>
      <c r="C122" s="129"/>
      <c r="D122" s="141">
        <v>8573</v>
      </c>
      <c r="E122" s="208">
        <v>80</v>
      </c>
      <c r="F122" s="220">
        <f t="shared" si="2"/>
        <v>400</v>
      </c>
      <c r="G122" s="91"/>
      <c r="I122" s="34"/>
      <c r="J122" s="1"/>
      <c r="M122" s="34"/>
      <c r="N122" s="1"/>
      <c r="Q122" s="34"/>
      <c r="R122" s="50"/>
    </row>
    <row r="123" spans="1:18" ht="15.75" customHeight="1">
      <c r="A123" s="138" t="s">
        <v>159</v>
      </c>
      <c r="B123" s="160">
        <v>1</v>
      </c>
      <c r="C123" s="129"/>
      <c r="D123" s="141">
        <v>186049</v>
      </c>
      <c r="E123" s="201">
        <v>25</v>
      </c>
      <c r="F123" s="220">
        <f t="shared" si="2"/>
        <v>25</v>
      </c>
      <c r="G123" s="91"/>
      <c r="I123" s="34"/>
      <c r="J123" s="1"/>
      <c r="M123" s="34"/>
      <c r="N123" s="1"/>
      <c r="Q123" s="34"/>
      <c r="R123" s="50"/>
    </row>
    <row r="124" spans="1:18" ht="15.75" customHeight="1">
      <c r="A124" s="138" t="s">
        <v>160</v>
      </c>
      <c r="B124" s="160">
        <v>2</v>
      </c>
      <c r="C124" s="129"/>
      <c r="D124" s="141">
        <v>8342</v>
      </c>
      <c r="E124" s="201">
        <v>9</v>
      </c>
      <c r="F124" s="220">
        <f t="shared" si="2"/>
        <v>18</v>
      </c>
      <c r="G124" s="95"/>
      <c r="H124" s="112"/>
      <c r="I124" s="34"/>
      <c r="J124" s="1"/>
      <c r="M124" s="34"/>
      <c r="N124" s="1"/>
      <c r="Q124" s="34"/>
      <c r="R124" s="50"/>
    </row>
    <row r="125" spans="1:18" ht="18">
      <c r="A125" s="138" t="s">
        <v>161</v>
      </c>
      <c r="B125" s="160">
        <v>5</v>
      </c>
      <c r="C125" s="129"/>
      <c r="D125" s="136">
        <v>180810</v>
      </c>
      <c r="E125" s="201">
        <v>12</v>
      </c>
      <c r="F125" s="220">
        <f t="shared" si="2"/>
        <v>60</v>
      </c>
      <c r="G125" s="95"/>
      <c r="H125" s="112"/>
      <c r="I125" s="34"/>
      <c r="J125" s="1"/>
      <c r="M125" s="34"/>
      <c r="N125" s="1"/>
      <c r="Q125" s="34"/>
      <c r="R125" s="50"/>
    </row>
    <row r="126" spans="1:18" ht="15.75" customHeight="1">
      <c r="A126" s="138" t="s">
        <v>162</v>
      </c>
      <c r="B126" s="160">
        <v>2</v>
      </c>
      <c r="C126" s="129"/>
      <c r="D126" s="136">
        <v>14548</v>
      </c>
      <c r="E126" s="201">
        <v>25</v>
      </c>
      <c r="F126" s="220">
        <f t="shared" si="2"/>
        <v>50</v>
      </c>
      <c r="G126" s="95"/>
      <c r="H126" s="112"/>
      <c r="I126" s="34"/>
      <c r="J126" s="1"/>
      <c r="M126" s="34"/>
      <c r="N126" s="1"/>
      <c r="Q126" s="34"/>
      <c r="R126" s="50"/>
    </row>
    <row r="127" spans="1:18" ht="36" customHeight="1">
      <c r="A127" s="138" t="s">
        <v>163</v>
      </c>
      <c r="B127" s="160">
        <v>1</v>
      </c>
      <c r="C127" s="129"/>
      <c r="D127" s="141">
        <v>186064</v>
      </c>
      <c r="E127" s="201">
        <v>41</v>
      </c>
      <c r="F127" s="220">
        <f>B127*E127</f>
        <v>41</v>
      </c>
      <c r="G127" s="91"/>
      <c r="I127" s="34"/>
      <c r="J127" s="1"/>
      <c r="M127" s="34"/>
      <c r="N127" s="1"/>
      <c r="Q127" s="34"/>
      <c r="R127" s="50"/>
    </row>
    <row r="128" spans="1:18" ht="18" customHeight="1">
      <c r="A128" s="138" t="s">
        <v>188</v>
      </c>
      <c r="B128" s="160">
        <v>2</v>
      </c>
      <c r="C128" s="129"/>
      <c r="D128" s="141">
        <v>139250</v>
      </c>
      <c r="E128" s="201">
        <v>25</v>
      </c>
      <c r="F128" s="220">
        <f>B128*E128</f>
        <v>50</v>
      </c>
      <c r="G128" s="91"/>
      <c r="I128" s="34"/>
      <c r="J128" s="1"/>
      <c r="M128" s="34"/>
      <c r="N128" s="1"/>
      <c r="Q128" s="34"/>
      <c r="R128" s="50"/>
    </row>
    <row r="129" spans="1:18" ht="15.75" customHeight="1">
      <c r="A129" s="138" t="s">
        <v>164</v>
      </c>
      <c r="B129" s="160">
        <v>1</v>
      </c>
      <c r="C129" s="129"/>
      <c r="D129" s="141">
        <v>186015</v>
      </c>
      <c r="E129" s="201">
        <v>75</v>
      </c>
      <c r="F129" s="220">
        <f>B129*E129</f>
        <v>75</v>
      </c>
      <c r="G129" s="95"/>
      <c r="H129" s="112"/>
      <c r="I129" s="34"/>
      <c r="J129" s="1"/>
      <c r="M129" s="34"/>
      <c r="N129" s="1"/>
      <c r="Q129" s="34"/>
      <c r="R129" s="50"/>
    </row>
    <row r="130" spans="1:18" ht="15.75" customHeight="1">
      <c r="A130" s="138" t="s">
        <v>165</v>
      </c>
      <c r="B130" s="160">
        <v>1</v>
      </c>
      <c r="C130" s="129"/>
      <c r="D130" s="136">
        <v>163295</v>
      </c>
      <c r="E130" s="201">
        <v>185</v>
      </c>
      <c r="F130" s="220">
        <f>B130*E130</f>
        <v>185</v>
      </c>
      <c r="G130" s="91"/>
      <c r="I130" s="34"/>
      <c r="J130" s="1"/>
      <c r="M130" s="34"/>
      <c r="N130" s="1"/>
      <c r="Q130" s="34"/>
      <c r="R130" s="50"/>
    </row>
    <row r="131" spans="1:18" ht="15.75" customHeight="1">
      <c r="A131" s="138" t="s">
        <v>166</v>
      </c>
      <c r="B131" s="160">
        <v>1</v>
      </c>
      <c r="C131" s="129"/>
      <c r="D131" s="136">
        <v>96263</v>
      </c>
      <c r="E131" s="201">
        <v>190</v>
      </c>
      <c r="F131" s="220">
        <f>B131*E131</f>
        <v>190</v>
      </c>
      <c r="G131" s="91"/>
      <c r="I131" s="34"/>
      <c r="J131" s="1"/>
      <c r="M131" s="34"/>
      <c r="N131" s="1"/>
      <c r="Q131" s="34"/>
      <c r="R131" s="50"/>
    </row>
    <row r="132" spans="1:18" ht="15.75" customHeight="1">
      <c r="A132" s="138" t="s">
        <v>167</v>
      </c>
      <c r="B132" s="160">
        <v>1</v>
      </c>
      <c r="C132" s="129"/>
      <c r="D132" s="141">
        <v>10777</v>
      </c>
      <c r="E132" s="201">
        <v>100</v>
      </c>
      <c r="F132" s="220">
        <f aca="true" t="shared" si="3" ref="F132:F137">B132*E132</f>
        <v>100</v>
      </c>
      <c r="G132" s="95"/>
      <c r="H132" s="112"/>
      <c r="I132" s="34"/>
      <c r="J132" s="1"/>
      <c r="K132" s="25"/>
      <c r="L132" s="26"/>
      <c r="M132" s="34"/>
      <c r="N132" s="1"/>
      <c r="O132" s="25"/>
      <c r="P132" s="26"/>
      <c r="Q132" s="34"/>
      <c r="R132" s="50"/>
    </row>
    <row r="133" spans="1:18" ht="15.75" customHeight="1">
      <c r="A133" s="138" t="s">
        <v>168</v>
      </c>
      <c r="B133" s="160">
        <v>1</v>
      </c>
      <c r="C133" s="129"/>
      <c r="D133" s="141">
        <v>6726</v>
      </c>
      <c r="E133" s="201">
        <v>9.3</v>
      </c>
      <c r="F133" s="220">
        <f t="shared" si="3"/>
        <v>9.3</v>
      </c>
      <c r="G133" s="95"/>
      <c r="H133" s="112"/>
      <c r="I133" s="34"/>
      <c r="J133" s="1"/>
      <c r="K133" s="25"/>
      <c r="L133" s="26"/>
      <c r="M133" s="34"/>
      <c r="N133" s="1"/>
      <c r="O133" s="25"/>
      <c r="P133" s="26"/>
      <c r="Q133" s="34"/>
      <c r="R133" s="50"/>
    </row>
    <row r="134" spans="1:18" ht="15.75" customHeight="1">
      <c r="A134" s="138" t="s">
        <v>169</v>
      </c>
      <c r="B134" s="160">
        <v>1</v>
      </c>
      <c r="C134" s="129"/>
      <c r="D134" s="151">
        <v>138677</v>
      </c>
      <c r="E134" s="207">
        <v>140</v>
      </c>
      <c r="F134" s="220">
        <f t="shared" si="3"/>
        <v>140</v>
      </c>
      <c r="G134" s="91"/>
      <c r="H134" s="107"/>
      <c r="I134" s="37"/>
      <c r="J134" s="8"/>
      <c r="L134" s="21"/>
      <c r="M134" s="37"/>
      <c r="N134" s="8"/>
      <c r="P134" s="21"/>
      <c r="Q134" s="37"/>
      <c r="R134" s="49"/>
    </row>
    <row r="135" spans="1:18" ht="15.75" customHeight="1">
      <c r="A135" s="138"/>
      <c r="B135" s="160"/>
      <c r="C135" s="129"/>
      <c r="D135" s="152"/>
      <c r="E135" s="207"/>
      <c r="F135" s="220"/>
      <c r="G135" s="95"/>
      <c r="H135" s="112"/>
      <c r="I135" s="37"/>
      <c r="J135" s="8"/>
      <c r="M135" s="37"/>
      <c r="N135" s="8"/>
      <c r="Q135" s="37"/>
      <c r="R135" s="49"/>
    </row>
    <row r="136" spans="1:18" ht="15.75" customHeight="1">
      <c r="A136" s="138" t="s">
        <v>170</v>
      </c>
      <c r="B136" s="160">
        <v>2</v>
      </c>
      <c r="C136" s="129"/>
      <c r="D136" s="151">
        <v>8144</v>
      </c>
      <c r="E136" s="207">
        <v>14</v>
      </c>
      <c r="F136" s="220">
        <f t="shared" si="3"/>
        <v>28</v>
      </c>
      <c r="G136" s="91"/>
      <c r="I136" s="37"/>
      <c r="J136" s="8"/>
      <c r="M136" s="37"/>
      <c r="N136" s="8"/>
      <c r="Q136" s="37"/>
      <c r="R136" s="49"/>
    </row>
    <row r="137" spans="1:18" ht="15.75" customHeight="1">
      <c r="A137" s="138" t="s">
        <v>171</v>
      </c>
      <c r="B137" s="160">
        <v>1</v>
      </c>
      <c r="C137" s="129"/>
      <c r="D137" s="151">
        <v>8623</v>
      </c>
      <c r="E137" s="207">
        <v>24</v>
      </c>
      <c r="F137" s="220">
        <f t="shared" si="3"/>
        <v>24</v>
      </c>
      <c r="G137" s="91"/>
      <c r="H137" s="107"/>
      <c r="I137" s="37"/>
      <c r="J137" s="8"/>
      <c r="L137" s="21"/>
      <c r="M137" s="37"/>
      <c r="N137" s="8"/>
      <c r="P137" s="21"/>
      <c r="Q137" s="37"/>
      <c r="R137" s="49"/>
    </row>
    <row r="138" spans="1:17" ht="15.75" customHeight="1">
      <c r="A138" s="138" t="s">
        <v>172</v>
      </c>
      <c r="B138" s="160"/>
      <c r="C138" s="129"/>
      <c r="D138" s="152"/>
      <c r="E138" s="207"/>
      <c r="F138" s="220"/>
      <c r="G138" s="91"/>
      <c r="I138" s="37"/>
      <c r="M138" s="37"/>
      <c r="Q138" s="37"/>
    </row>
    <row r="139" spans="1:18" ht="15.75" customHeight="1">
      <c r="A139" s="138" t="s">
        <v>82</v>
      </c>
      <c r="B139" s="160">
        <v>1</v>
      </c>
      <c r="C139" s="129"/>
      <c r="D139" s="151">
        <v>3038</v>
      </c>
      <c r="E139" s="207">
        <v>3</v>
      </c>
      <c r="F139" s="220">
        <f>B139*E139</f>
        <v>3</v>
      </c>
      <c r="G139" s="91"/>
      <c r="I139" s="37"/>
      <c r="J139" s="8"/>
      <c r="M139" s="37"/>
      <c r="N139" s="8"/>
      <c r="Q139" s="37"/>
      <c r="R139" s="49"/>
    </row>
    <row r="140" spans="1:18" s="12" customFormat="1" ht="61.5" customHeight="1">
      <c r="A140" s="133" t="s">
        <v>83</v>
      </c>
      <c r="B140" s="160">
        <v>10</v>
      </c>
      <c r="C140" s="140"/>
      <c r="D140" s="172">
        <v>121679</v>
      </c>
      <c r="E140" s="209">
        <v>17.25</v>
      </c>
      <c r="F140" s="224">
        <f>B140*E140</f>
        <v>172.5</v>
      </c>
      <c r="G140" s="173"/>
      <c r="H140" s="119"/>
      <c r="I140" s="174"/>
      <c r="J140" s="175"/>
      <c r="K140" s="16"/>
      <c r="M140" s="174"/>
      <c r="N140" s="175"/>
      <c r="O140" s="16"/>
      <c r="Q140" s="174"/>
      <c r="R140" s="176"/>
    </row>
    <row r="141" spans="1:17" ht="15.75" customHeight="1">
      <c r="A141" s="138" t="s">
        <v>84</v>
      </c>
      <c r="B141" s="160"/>
      <c r="C141" s="129"/>
      <c r="D141" s="152"/>
      <c r="E141" s="207"/>
      <c r="F141" s="220" t="s">
        <v>2</v>
      </c>
      <c r="G141" s="91"/>
      <c r="I141" s="37"/>
      <c r="M141" s="37"/>
      <c r="Q141" s="37"/>
    </row>
    <row r="142" spans="1:18" ht="15.75" customHeight="1">
      <c r="A142" s="138" t="s">
        <v>173</v>
      </c>
      <c r="B142" s="160">
        <v>1</v>
      </c>
      <c r="C142" s="129"/>
      <c r="D142" s="151">
        <v>1370</v>
      </c>
      <c r="E142" s="207">
        <v>12</v>
      </c>
      <c r="F142" s="220">
        <f aca="true" t="shared" si="4" ref="F142:F147">B142*E142</f>
        <v>12</v>
      </c>
      <c r="G142" s="91"/>
      <c r="I142" s="37"/>
      <c r="J142" s="8"/>
      <c r="L142" s="21"/>
      <c r="M142" s="37"/>
      <c r="N142" s="8"/>
      <c r="P142" s="21"/>
      <c r="Q142" s="37"/>
      <c r="R142" s="49"/>
    </row>
    <row r="143" spans="1:18" ht="15.75" customHeight="1">
      <c r="A143" s="138" t="s">
        <v>174</v>
      </c>
      <c r="B143" s="160">
        <v>1</v>
      </c>
      <c r="C143" s="129"/>
      <c r="D143" s="152">
        <v>13672</v>
      </c>
      <c r="E143" s="207">
        <v>10</v>
      </c>
      <c r="F143" s="220">
        <f t="shared" si="4"/>
        <v>10</v>
      </c>
      <c r="G143" s="91"/>
      <c r="H143" s="107"/>
      <c r="I143" s="37"/>
      <c r="J143" s="8"/>
      <c r="L143" s="21"/>
      <c r="M143" s="37"/>
      <c r="N143" s="8"/>
      <c r="P143" s="21"/>
      <c r="Q143" s="37"/>
      <c r="R143" s="49"/>
    </row>
    <row r="144" spans="1:17" ht="15.75" customHeight="1">
      <c r="A144" s="138" t="s">
        <v>175</v>
      </c>
      <c r="B144" s="160">
        <v>1</v>
      </c>
      <c r="C144" s="129"/>
      <c r="D144" s="151">
        <v>1537</v>
      </c>
      <c r="E144" s="207">
        <v>9.003</v>
      </c>
      <c r="F144" s="220">
        <f t="shared" si="4"/>
        <v>9.003</v>
      </c>
      <c r="G144" s="91"/>
      <c r="I144" s="37"/>
      <c r="M144" s="37"/>
      <c r="Q144" s="37"/>
    </row>
    <row r="145" spans="1:18" ht="15.75" customHeight="1">
      <c r="A145" s="138"/>
      <c r="B145" s="160"/>
      <c r="C145" s="129"/>
      <c r="D145" s="152"/>
      <c r="E145" s="207"/>
      <c r="F145" s="220"/>
      <c r="G145" s="91"/>
      <c r="I145" s="37"/>
      <c r="J145" s="8"/>
      <c r="M145" s="37"/>
      <c r="N145" s="8"/>
      <c r="Q145" s="37"/>
      <c r="R145" s="49"/>
    </row>
    <row r="146" spans="1:18" ht="15.75" customHeight="1">
      <c r="A146" s="138"/>
      <c r="B146" s="160"/>
      <c r="C146" s="129"/>
      <c r="D146" s="151"/>
      <c r="E146" s="207"/>
      <c r="F146" s="220"/>
      <c r="G146" s="91"/>
      <c r="H146" s="107"/>
      <c r="I146" s="37"/>
      <c r="J146" s="8"/>
      <c r="L146" s="21"/>
      <c r="M146" s="37"/>
      <c r="N146" s="8"/>
      <c r="P146" s="21"/>
      <c r="Q146" s="37"/>
      <c r="R146" s="49"/>
    </row>
    <row r="147" spans="1:18" ht="15.75" customHeight="1">
      <c r="A147" s="138" t="s">
        <v>176</v>
      </c>
      <c r="B147" s="160">
        <v>1</v>
      </c>
      <c r="C147" s="129"/>
      <c r="D147" s="151">
        <v>88305</v>
      </c>
      <c r="E147" s="207">
        <v>60</v>
      </c>
      <c r="F147" s="220">
        <f t="shared" si="4"/>
        <v>60</v>
      </c>
      <c r="G147" s="91"/>
      <c r="H147" s="107"/>
      <c r="I147" s="37"/>
      <c r="J147" s="8"/>
      <c r="L147" s="21"/>
      <c r="M147" s="37"/>
      <c r="N147" s="8"/>
      <c r="P147" s="21"/>
      <c r="Q147" s="37"/>
      <c r="R147" s="49"/>
    </row>
    <row r="148" spans="1:18" s="79" customFormat="1" ht="15.75" customHeight="1">
      <c r="A148" s="168" t="s">
        <v>85</v>
      </c>
      <c r="B148" s="159"/>
      <c r="C148" s="143"/>
      <c r="D148" s="153"/>
      <c r="E148" s="210"/>
      <c r="F148" s="225"/>
      <c r="G148" s="45"/>
      <c r="H148" s="114"/>
      <c r="I148" s="78"/>
      <c r="K148" s="39"/>
      <c r="M148" s="78"/>
      <c r="O148" s="39"/>
      <c r="Q148" s="78"/>
      <c r="R148" s="80"/>
    </row>
    <row r="149" spans="1:17" ht="15.75" customHeight="1">
      <c r="A149" s="167" t="s">
        <v>177</v>
      </c>
      <c r="B149" s="160">
        <v>1</v>
      </c>
      <c r="C149" s="129"/>
      <c r="D149" s="152">
        <v>4432</v>
      </c>
      <c r="E149" s="207">
        <v>18</v>
      </c>
      <c r="F149" s="220">
        <f aca="true" t="shared" si="5" ref="F149:F199">B149*E149</f>
        <v>18</v>
      </c>
      <c r="I149" s="37"/>
      <c r="M149" s="37"/>
      <c r="Q149" s="37"/>
    </row>
    <row r="150" spans="1:17" ht="15.75" customHeight="1">
      <c r="A150" s="146"/>
      <c r="B150" s="160"/>
      <c r="C150" s="129"/>
      <c r="D150" s="152"/>
      <c r="E150" s="207"/>
      <c r="F150" s="220" t="s">
        <v>2</v>
      </c>
      <c r="I150" s="37"/>
      <c r="M150" s="37"/>
      <c r="Q150" s="37"/>
    </row>
    <row r="151" spans="1:18" ht="18">
      <c r="A151" s="138" t="s">
        <v>178</v>
      </c>
      <c r="B151" s="160">
        <v>1</v>
      </c>
      <c r="C151" s="129"/>
      <c r="D151" s="152">
        <v>4051</v>
      </c>
      <c r="E151" s="207">
        <v>20</v>
      </c>
      <c r="F151" s="220">
        <f t="shared" si="5"/>
        <v>20</v>
      </c>
      <c r="G151" s="96"/>
      <c r="H151" s="107"/>
      <c r="I151" s="37"/>
      <c r="J151" s="8"/>
      <c r="L151" s="21"/>
      <c r="M151" s="37"/>
      <c r="N151" s="8"/>
      <c r="P151" s="21"/>
      <c r="Q151" s="37"/>
      <c r="R151" s="49"/>
    </row>
    <row r="152" spans="1:17" ht="18">
      <c r="A152" s="138" t="s">
        <v>179</v>
      </c>
      <c r="B152" s="160">
        <v>1</v>
      </c>
      <c r="C152" s="129"/>
      <c r="D152" s="152">
        <v>6502</v>
      </c>
      <c r="E152" s="207">
        <v>5</v>
      </c>
      <c r="F152" s="220">
        <f t="shared" si="5"/>
        <v>5</v>
      </c>
      <c r="G152" s="96"/>
      <c r="I152" s="37"/>
      <c r="M152" s="37"/>
      <c r="Q152" s="37"/>
    </row>
    <row r="153" spans="1:18" ht="18">
      <c r="A153" s="138" t="s">
        <v>180</v>
      </c>
      <c r="B153" s="160">
        <v>1</v>
      </c>
      <c r="C153" s="129"/>
      <c r="D153" s="152">
        <v>511881</v>
      </c>
      <c r="E153" s="207">
        <v>222</v>
      </c>
      <c r="F153" s="220">
        <f t="shared" si="5"/>
        <v>222</v>
      </c>
      <c r="G153" s="96"/>
      <c r="I153" s="37"/>
      <c r="J153" s="8"/>
      <c r="L153" s="21"/>
      <c r="M153" s="37"/>
      <c r="N153" s="8"/>
      <c r="P153" s="21"/>
      <c r="Q153" s="37"/>
      <c r="R153" s="49"/>
    </row>
    <row r="154" spans="1:18" ht="18">
      <c r="A154" s="138" t="s">
        <v>181</v>
      </c>
      <c r="B154" s="160">
        <v>1</v>
      </c>
      <c r="C154" s="129"/>
      <c r="D154" s="152">
        <v>6031</v>
      </c>
      <c r="E154" s="207">
        <v>18</v>
      </c>
      <c r="F154" s="220">
        <f t="shared" si="5"/>
        <v>18</v>
      </c>
      <c r="G154" s="96"/>
      <c r="I154" s="37"/>
      <c r="J154" s="8"/>
      <c r="L154" s="21"/>
      <c r="M154" s="37"/>
      <c r="N154" s="8"/>
      <c r="P154" s="21"/>
      <c r="Q154" s="37"/>
      <c r="R154" s="49"/>
    </row>
    <row r="155" spans="1:17" ht="18">
      <c r="A155" s="138" t="s">
        <v>182</v>
      </c>
      <c r="B155" s="160">
        <v>1</v>
      </c>
      <c r="C155" s="129"/>
      <c r="D155" s="152">
        <v>6254</v>
      </c>
      <c r="E155" s="207">
        <v>10</v>
      </c>
      <c r="F155" s="220">
        <f t="shared" si="5"/>
        <v>10</v>
      </c>
      <c r="G155" s="96"/>
      <c r="I155" s="37"/>
      <c r="M155" s="37"/>
      <c r="Q155" s="37"/>
    </row>
    <row r="156" spans="1:18" ht="18">
      <c r="A156" s="156" t="s">
        <v>86</v>
      </c>
      <c r="B156" s="160"/>
      <c r="C156" s="129"/>
      <c r="D156" s="152"/>
      <c r="E156" s="207"/>
      <c r="F156" s="220"/>
      <c r="G156" s="96"/>
      <c r="H156" s="107"/>
      <c r="I156" s="37"/>
      <c r="J156" s="8"/>
      <c r="L156" s="21"/>
      <c r="M156" s="37"/>
      <c r="N156" s="8"/>
      <c r="P156" s="21"/>
      <c r="Q156" s="37"/>
      <c r="R156" s="49"/>
    </row>
    <row r="157" spans="1:17" ht="18">
      <c r="A157" s="138" t="s">
        <v>183</v>
      </c>
      <c r="B157" s="160">
        <v>1</v>
      </c>
      <c r="C157" s="129"/>
      <c r="D157" s="152">
        <v>4556</v>
      </c>
      <c r="E157" s="207">
        <v>9</v>
      </c>
      <c r="F157" s="220">
        <f t="shared" si="5"/>
        <v>9</v>
      </c>
      <c r="G157" s="96"/>
      <c r="I157" s="37"/>
      <c r="M157" s="37"/>
      <c r="Q157" s="37"/>
    </row>
    <row r="158" spans="1:18" ht="15.75" customHeight="1">
      <c r="A158" s="156" t="s">
        <v>184</v>
      </c>
      <c r="B158" s="160">
        <v>1</v>
      </c>
      <c r="C158" s="129"/>
      <c r="D158" s="152">
        <v>4416</v>
      </c>
      <c r="E158" s="207">
        <v>11</v>
      </c>
      <c r="F158" s="220">
        <f t="shared" si="5"/>
        <v>11</v>
      </c>
      <c r="G158" s="96"/>
      <c r="I158" s="37"/>
      <c r="J158" s="8"/>
      <c r="L158" s="21"/>
      <c r="M158" s="37"/>
      <c r="N158" s="8"/>
      <c r="P158" s="21"/>
      <c r="Q158" s="37"/>
      <c r="R158" s="49"/>
    </row>
    <row r="159" spans="1:18" ht="15.75" customHeight="1">
      <c r="A159" s="138" t="s">
        <v>87</v>
      </c>
      <c r="B159" s="160"/>
      <c r="C159" s="129"/>
      <c r="D159" s="152"/>
      <c r="E159" s="207"/>
      <c r="F159" s="220"/>
      <c r="G159" s="96"/>
      <c r="I159" s="37"/>
      <c r="J159" s="8"/>
      <c r="L159" s="21"/>
      <c r="M159" s="37"/>
      <c r="N159" s="8"/>
      <c r="P159" s="21"/>
      <c r="Q159" s="37"/>
      <c r="R159" s="49"/>
    </row>
    <row r="160" spans="1:18" ht="31.5" customHeight="1">
      <c r="A160" s="169" t="s">
        <v>185</v>
      </c>
      <c r="B160" s="160">
        <v>1</v>
      </c>
      <c r="C160" s="129"/>
      <c r="D160" s="152">
        <v>1925</v>
      </c>
      <c r="E160" s="207">
        <v>1.5</v>
      </c>
      <c r="F160" s="220">
        <f t="shared" si="5"/>
        <v>1.5</v>
      </c>
      <c r="G160" s="91"/>
      <c r="I160" s="37"/>
      <c r="J160" s="8"/>
      <c r="L160" s="21"/>
      <c r="M160" s="37"/>
      <c r="N160" s="8"/>
      <c r="P160" s="21"/>
      <c r="Q160" s="37"/>
      <c r="R160" s="49"/>
    </row>
    <row r="161" spans="1:18" ht="44.25" customHeight="1">
      <c r="A161" s="170" t="s">
        <v>189</v>
      </c>
      <c r="B161" s="160">
        <v>1</v>
      </c>
      <c r="C161" s="129"/>
      <c r="D161" s="152">
        <v>120295</v>
      </c>
      <c r="E161" s="207">
        <v>1.5</v>
      </c>
      <c r="F161" s="220">
        <f t="shared" si="5"/>
        <v>1.5</v>
      </c>
      <c r="G161" s="91"/>
      <c r="H161" s="107"/>
      <c r="I161" s="37"/>
      <c r="J161" s="8"/>
      <c r="L161" s="21"/>
      <c r="M161" s="37"/>
      <c r="N161" s="8"/>
      <c r="P161" s="21"/>
      <c r="Q161" s="37"/>
      <c r="R161" s="49"/>
    </row>
    <row r="162" spans="1:17" ht="27.75" customHeight="1">
      <c r="A162" s="131" t="s">
        <v>190</v>
      </c>
      <c r="B162" s="160">
        <v>1</v>
      </c>
      <c r="C162" s="129"/>
      <c r="D162" s="152">
        <v>101065</v>
      </c>
      <c r="E162" s="207">
        <v>1.5</v>
      </c>
      <c r="F162" s="220">
        <f t="shared" si="5"/>
        <v>1.5</v>
      </c>
      <c r="G162" s="91"/>
      <c r="I162" s="37"/>
      <c r="M162" s="37"/>
      <c r="Q162" s="37"/>
    </row>
    <row r="163" spans="1:18" ht="28.5" customHeight="1">
      <c r="A163" s="171" t="s">
        <v>191</v>
      </c>
      <c r="B163" s="160">
        <v>1</v>
      </c>
      <c r="C163" s="129"/>
      <c r="D163" s="152">
        <v>1172</v>
      </c>
      <c r="E163" s="211">
        <v>1.5</v>
      </c>
      <c r="F163" s="220">
        <f t="shared" si="5"/>
        <v>1.5</v>
      </c>
      <c r="G163" s="91"/>
      <c r="I163" s="37"/>
      <c r="J163" s="8"/>
      <c r="L163" s="21"/>
      <c r="M163" s="37"/>
      <c r="N163" s="8"/>
      <c r="P163" s="21"/>
      <c r="Q163" s="37"/>
      <c r="R163" s="49"/>
    </row>
    <row r="164" spans="1:18" ht="35.25" customHeight="1">
      <c r="A164" s="131" t="s">
        <v>192</v>
      </c>
      <c r="B164" s="160">
        <v>7</v>
      </c>
      <c r="C164" s="129"/>
      <c r="D164" s="181">
        <v>303756</v>
      </c>
      <c r="E164" s="211">
        <v>5</v>
      </c>
      <c r="F164" s="220">
        <f t="shared" si="5"/>
        <v>35</v>
      </c>
      <c r="G164" s="91"/>
      <c r="I164" s="37"/>
      <c r="J164" s="8"/>
      <c r="L164" s="21"/>
      <c r="M164" s="37"/>
      <c r="N164" s="8"/>
      <c r="P164" s="21"/>
      <c r="Q164" s="37"/>
      <c r="R164" s="49"/>
    </row>
    <row r="165" spans="1:18" ht="30" customHeight="1">
      <c r="A165" s="171" t="s">
        <v>193</v>
      </c>
      <c r="B165" s="160"/>
      <c r="C165" s="129"/>
      <c r="E165" s="211"/>
      <c r="F165" s="220" t="s">
        <v>2</v>
      </c>
      <c r="G165" s="91"/>
      <c r="I165" s="37"/>
      <c r="J165" s="8"/>
      <c r="L165" s="21"/>
      <c r="M165" s="37"/>
      <c r="N165" s="8"/>
      <c r="P165" s="21"/>
      <c r="Q165" s="37"/>
      <c r="R165" s="49"/>
    </row>
    <row r="166" spans="1:18" ht="32.25" customHeight="1">
      <c r="A166" s="131" t="s">
        <v>194</v>
      </c>
      <c r="B166" s="160">
        <v>50</v>
      </c>
      <c r="C166" s="129"/>
      <c r="D166" s="181">
        <v>620</v>
      </c>
      <c r="E166" s="211">
        <v>16.2</v>
      </c>
      <c r="F166" s="220">
        <f t="shared" si="5"/>
        <v>810</v>
      </c>
      <c r="I166" s="37"/>
      <c r="J166" s="24"/>
      <c r="M166" s="37"/>
      <c r="N166" s="24"/>
      <c r="Q166" s="37"/>
      <c r="R166" s="53"/>
    </row>
    <row r="167" spans="1:18" ht="26.25" customHeight="1">
      <c r="A167" s="131" t="s">
        <v>195</v>
      </c>
      <c r="B167" s="160">
        <v>1</v>
      </c>
      <c r="C167" s="129"/>
      <c r="D167" s="181">
        <v>102525</v>
      </c>
      <c r="E167" s="211">
        <v>11</v>
      </c>
      <c r="F167" s="220">
        <f t="shared" si="5"/>
        <v>11</v>
      </c>
      <c r="I167" s="37"/>
      <c r="J167" s="24"/>
      <c r="M167" s="37"/>
      <c r="N167" s="24"/>
      <c r="Q167" s="37"/>
      <c r="R167" s="53"/>
    </row>
    <row r="168" spans="1:18" ht="15.75" customHeight="1">
      <c r="A168" s="154" t="s">
        <v>196</v>
      </c>
      <c r="B168" s="160">
        <v>1</v>
      </c>
      <c r="C168" s="129"/>
      <c r="D168" s="181">
        <v>7211</v>
      </c>
      <c r="E168" s="211">
        <v>8</v>
      </c>
      <c r="F168" s="220">
        <f t="shared" si="5"/>
        <v>8</v>
      </c>
      <c r="H168" s="115"/>
      <c r="I168" s="37"/>
      <c r="J168" s="24"/>
      <c r="M168" s="37"/>
      <c r="N168" s="24"/>
      <c r="Q168" s="37"/>
      <c r="R168" s="53"/>
    </row>
    <row r="169" spans="1:18" ht="21" customHeight="1">
      <c r="A169" s="154" t="s">
        <v>197</v>
      </c>
      <c r="B169" s="160"/>
      <c r="C169" s="129"/>
      <c r="E169" s="211"/>
      <c r="F169" s="220" t="s">
        <v>2</v>
      </c>
      <c r="H169" s="115"/>
      <c r="I169" s="37"/>
      <c r="J169" s="24"/>
      <c r="M169" s="37"/>
      <c r="N169" s="24"/>
      <c r="Q169" s="37"/>
      <c r="R169" s="53"/>
    </row>
    <row r="170" spans="1:18" ht="9" customHeight="1">
      <c r="A170" s="170"/>
      <c r="B170" s="160"/>
      <c r="C170" s="129"/>
      <c r="D170" s="152"/>
      <c r="E170" s="207"/>
      <c r="F170" s="220" t="s">
        <v>2</v>
      </c>
      <c r="G170" s="91"/>
      <c r="H170" s="107"/>
      <c r="I170" s="37"/>
      <c r="J170" s="8"/>
      <c r="L170" s="21"/>
      <c r="M170" s="37"/>
      <c r="N170" s="8"/>
      <c r="P170" s="21"/>
      <c r="Q170" s="37"/>
      <c r="R170" s="49"/>
    </row>
    <row r="171" spans="1:17" ht="27.75" customHeight="1">
      <c r="A171" s="131" t="s">
        <v>198</v>
      </c>
      <c r="B171" s="160">
        <v>1</v>
      </c>
      <c r="C171" s="129"/>
      <c r="D171" s="152">
        <v>1016</v>
      </c>
      <c r="E171" s="207">
        <v>16</v>
      </c>
      <c r="F171" s="220">
        <f t="shared" si="5"/>
        <v>16</v>
      </c>
      <c r="G171" s="91"/>
      <c r="I171" s="37"/>
      <c r="M171" s="37"/>
      <c r="Q171" s="37"/>
    </row>
    <row r="172" spans="1:18" ht="28.5" customHeight="1">
      <c r="A172" s="171" t="s">
        <v>199</v>
      </c>
      <c r="B172" s="160">
        <v>1</v>
      </c>
      <c r="C172" s="129"/>
      <c r="D172" s="152">
        <v>13706</v>
      </c>
      <c r="E172" s="211">
        <v>16</v>
      </c>
      <c r="F172" s="220">
        <f t="shared" si="5"/>
        <v>16</v>
      </c>
      <c r="G172" s="91"/>
      <c r="I172" s="37"/>
      <c r="J172" s="8"/>
      <c r="L172" s="21"/>
      <c r="M172" s="37"/>
      <c r="N172" s="8"/>
      <c r="P172" s="21"/>
      <c r="Q172" s="37"/>
      <c r="R172" s="49"/>
    </row>
    <row r="173" spans="1:18" ht="35.25" customHeight="1">
      <c r="A173" s="131" t="s">
        <v>200</v>
      </c>
      <c r="B173" s="160">
        <v>1</v>
      </c>
      <c r="C173" s="129"/>
      <c r="D173" s="181">
        <v>100537</v>
      </c>
      <c r="E173" s="211">
        <v>21</v>
      </c>
      <c r="F173" s="220">
        <f t="shared" si="5"/>
        <v>21</v>
      </c>
      <c r="G173" s="91"/>
      <c r="I173" s="37"/>
      <c r="J173" s="8"/>
      <c r="L173" s="21"/>
      <c r="M173" s="37"/>
      <c r="N173" s="8"/>
      <c r="P173" s="21"/>
      <c r="Q173" s="37"/>
      <c r="R173" s="49"/>
    </row>
    <row r="174" spans="1:18" ht="30" customHeight="1">
      <c r="A174" s="171" t="s">
        <v>201</v>
      </c>
      <c r="B174" s="160">
        <v>1</v>
      </c>
      <c r="C174" s="129"/>
      <c r="D174" s="181">
        <v>19497</v>
      </c>
      <c r="E174" s="211">
        <v>6</v>
      </c>
      <c r="F174" s="220">
        <f t="shared" si="5"/>
        <v>6</v>
      </c>
      <c r="G174" s="91"/>
      <c r="I174" s="37"/>
      <c r="J174" s="8"/>
      <c r="L174" s="21"/>
      <c r="M174" s="37"/>
      <c r="N174" s="8"/>
      <c r="P174" s="21"/>
      <c r="Q174" s="37"/>
      <c r="R174" s="49"/>
    </row>
    <row r="175" spans="1:18" ht="20.25" customHeight="1">
      <c r="A175" s="131"/>
      <c r="B175" s="160"/>
      <c r="C175" s="129"/>
      <c r="E175" s="211"/>
      <c r="F175" s="220">
        <f t="shared" si="5"/>
        <v>0</v>
      </c>
      <c r="I175" s="37"/>
      <c r="J175" s="24"/>
      <c r="M175" s="37"/>
      <c r="N175" s="24"/>
      <c r="Q175" s="37"/>
      <c r="R175" s="53"/>
    </row>
    <row r="176" spans="1:18" ht="26.25" customHeight="1" hidden="1">
      <c r="A176" s="131"/>
      <c r="B176" s="160"/>
      <c r="C176" s="129"/>
      <c r="E176" s="211"/>
      <c r="F176" s="220">
        <f t="shared" si="5"/>
        <v>0</v>
      </c>
      <c r="I176" s="37"/>
      <c r="J176" s="24"/>
      <c r="M176" s="37"/>
      <c r="N176" s="24"/>
      <c r="Q176" s="37"/>
      <c r="R176" s="53"/>
    </row>
    <row r="177" spans="1:18" ht="15.75" customHeight="1" hidden="1">
      <c r="A177" s="154"/>
      <c r="B177" s="160"/>
      <c r="C177" s="129"/>
      <c r="E177" s="211"/>
      <c r="F177" s="220">
        <f t="shared" si="5"/>
        <v>0</v>
      </c>
      <c r="H177" s="115"/>
      <c r="I177" s="37"/>
      <c r="J177" s="24"/>
      <c r="M177" s="37"/>
      <c r="N177" s="24"/>
      <c r="Q177" s="37"/>
      <c r="R177" s="53"/>
    </row>
    <row r="178" spans="1:18" ht="21" customHeight="1" hidden="1">
      <c r="A178" s="154"/>
      <c r="B178" s="160"/>
      <c r="C178" s="129"/>
      <c r="E178" s="211"/>
      <c r="F178" s="220">
        <f t="shared" si="5"/>
        <v>0</v>
      </c>
      <c r="H178" s="115"/>
      <c r="I178" s="37"/>
      <c r="J178" s="24"/>
      <c r="M178" s="37"/>
      <c r="N178" s="24"/>
      <c r="Q178" s="37"/>
      <c r="R178" s="53"/>
    </row>
    <row r="179" spans="1:18" ht="27.75" customHeight="1" hidden="1">
      <c r="A179" s="154"/>
      <c r="B179" s="160"/>
      <c r="C179" s="129"/>
      <c r="E179" s="211"/>
      <c r="F179" s="220">
        <f t="shared" si="5"/>
        <v>0</v>
      </c>
      <c r="H179" s="115"/>
      <c r="I179" s="37"/>
      <c r="J179" s="24"/>
      <c r="M179" s="37"/>
      <c r="N179" s="24"/>
      <c r="Q179" s="37"/>
      <c r="R179" s="53"/>
    </row>
    <row r="180" spans="1:18" ht="18" hidden="1">
      <c r="A180" s="131"/>
      <c r="B180" s="160"/>
      <c r="C180" s="129"/>
      <c r="E180" s="211"/>
      <c r="F180" s="220">
        <f t="shared" si="5"/>
        <v>0</v>
      </c>
      <c r="H180" s="115"/>
      <c r="I180" s="37"/>
      <c r="J180" s="24"/>
      <c r="M180" s="37"/>
      <c r="N180" s="24"/>
      <c r="Q180" s="37"/>
      <c r="R180" s="53"/>
    </row>
    <row r="181" spans="1:18" ht="18" hidden="1">
      <c r="A181" s="131"/>
      <c r="B181" s="160"/>
      <c r="C181" s="129"/>
      <c r="E181" s="211"/>
      <c r="F181" s="220">
        <f t="shared" si="5"/>
        <v>0</v>
      </c>
      <c r="H181" s="115"/>
      <c r="I181" s="37"/>
      <c r="J181" s="24"/>
      <c r="M181" s="37"/>
      <c r="N181" s="24"/>
      <c r="Q181" s="37"/>
      <c r="R181" s="53"/>
    </row>
    <row r="182" spans="1:17" ht="18" hidden="1">
      <c r="A182" s="131"/>
      <c r="B182" s="160"/>
      <c r="C182" s="129"/>
      <c r="E182" s="211"/>
      <c r="F182" s="220">
        <f t="shared" si="5"/>
        <v>0</v>
      </c>
      <c r="H182" s="115"/>
      <c r="I182" s="37"/>
      <c r="M182" s="37"/>
      <c r="Q182" s="37"/>
    </row>
    <row r="183" spans="1:17" ht="12.75" customHeight="1" hidden="1">
      <c r="A183" s="257"/>
      <c r="B183" s="258"/>
      <c r="C183" s="259"/>
      <c r="E183" s="211"/>
      <c r="F183" s="220">
        <f t="shared" si="5"/>
        <v>0</v>
      </c>
      <c r="I183" s="37"/>
      <c r="M183" s="37"/>
      <c r="Q183" s="37"/>
    </row>
    <row r="184" spans="1:17" ht="61.5" customHeight="1" hidden="1">
      <c r="A184" s="131"/>
      <c r="C184" s="155"/>
      <c r="E184" s="211"/>
      <c r="F184" s="220">
        <f t="shared" si="5"/>
        <v>0</v>
      </c>
      <c r="I184" s="37"/>
      <c r="M184" s="37"/>
      <c r="Q184" s="37"/>
    </row>
    <row r="185" spans="1:17" ht="15.75" customHeight="1" hidden="1">
      <c r="A185" s="257"/>
      <c r="B185" s="258"/>
      <c r="C185" s="259"/>
      <c r="E185" s="211"/>
      <c r="F185" s="220">
        <f t="shared" si="5"/>
        <v>0</v>
      </c>
      <c r="I185" s="37"/>
      <c r="M185" s="37"/>
      <c r="Q185" s="37"/>
    </row>
    <row r="186" spans="1:18" ht="18" hidden="1">
      <c r="A186" s="131"/>
      <c r="B186" s="160"/>
      <c r="C186" s="129"/>
      <c r="E186" s="211"/>
      <c r="F186" s="220">
        <f t="shared" si="5"/>
        <v>0</v>
      </c>
      <c r="H186" s="115"/>
      <c r="I186" s="37"/>
      <c r="J186" s="24"/>
      <c r="M186" s="37"/>
      <c r="N186" s="24"/>
      <c r="Q186" s="37"/>
      <c r="R186" s="53"/>
    </row>
    <row r="187" spans="1:17" ht="15.75" customHeight="1" hidden="1">
      <c r="A187" s="257"/>
      <c r="B187" s="258"/>
      <c r="C187" s="259"/>
      <c r="E187" s="211"/>
      <c r="F187" s="220">
        <f t="shared" si="5"/>
        <v>0</v>
      </c>
      <c r="I187" s="37"/>
      <c r="M187" s="37"/>
      <c r="Q187" s="37"/>
    </row>
    <row r="188" spans="1:17" ht="15.75" customHeight="1" hidden="1">
      <c r="A188" s="129"/>
      <c r="C188" s="130"/>
      <c r="E188" s="211"/>
      <c r="F188" s="220">
        <f t="shared" si="5"/>
        <v>0</v>
      </c>
      <c r="I188" s="37"/>
      <c r="M188" s="37"/>
      <c r="Q188" s="37"/>
    </row>
    <row r="189" spans="1:18" s="11" customFormat="1" ht="15.75" customHeight="1" hidden="1">
      <c r="A189" s="129"/>
      <c r="B189" s="160"/>
      <c r="C189" s="129"/>
      <c r="D189" s="181"/>
      <c r="E189" s="211"/>
      <c r="F189" s="220">
        <f t="shared" si="5"/>
        <v>0</v>
      </c>
      <c r="G189" s="97"/>
      <c r="H189" s="116"/>
      <c r="I189" s="38"/>
      <c r="J189" s="15"/>
      <c r="K189" s="17"/>
      <c r="L189" s="10"/>
      <c r="M189" s="38"/>
      <c r="N189" s="15"/>
      <c r="O189" s="17"/>
      <c r="P189" s="10"/>
      <c r="Q189" s="38"/>
      <c r="R189" s="54"/>
    </row>
    <row r="190" spans="1:17" ht="15.75" customHeight="1" hidden="1">
      <c r="A190" s="129"/>
      <c r="C190" s="129"/>
      <c r="E190" s="211"/>
      <c r="F190" s="220">
        <f t="shared" si="5"/>
        <v>0</v>
      </c>
      <c r="H190" s="115"/>
      <c r="I190" s="37"/>
      <c r="M190" s="37"/>
      <c r="Q190" s="37"/>
    </row>
    <row r="191" spans="1:18" s="11" customFormat="1" ht="15.75" customHeight="1" hidden="1">
      <c r="A191" s="129"/>
      <c r="B191" s="161"/>
      <c r="C191" s="129"/>
      <c r="D191" s="181"/>
      <c r="E191" s="211"/>
      <c r="F191" s="220">
        <f t="shared" si="5"/>
        <v>0</v>
      </c>
      <c r="G191" s="97"/>
      <c r="H191" s="116"/>
      <c r="I191" s="38"/>
      <c r="J191" s="15"/>
      <c r="K191" s="17"/>
      <c r="L191" s="10"/>
      <c r="M191" s="38"/>
      <c r="N191" s="15"/>
      <c r="O191" s="17"/>
      <c r="P191" s="10"/>
      <c r="Q191" s="38"/>
      <c r="R191" s="54"/>
    </row>
    <row r="192" spans="1:18" ht="44.25" customHeight="1">
      <c r="A192" s="170" t="s">
        <v>88</v>
      </c>
      <c r="B192" s="160">
        <v>25</v>
      </c>
      <c r="C192" s="129"/>
      <c r="D192" s="152" t="s">
        <v>135</v>
      </c>
      <c r="E192" s="207">
        <v>28.3</v>
      </c>
      <c r="F192" s="220">
        <f t="shared" si="5"/>
        <v>707.5</v>
      </c>
      <c r="G192" s="91"/>
      <c r="H192" s="107"/>
      <c r="I192" s="37"/>
      <c r="J192" s="8"/>
      <c r="L192" s="21"/>
      <c r="M192" s="37"/>
      <c r="N192" s="8"/>
      <c r="P192" s="21"/>
      <c r="Q192" s="37"/>
      <c r="R192" s="49"/>
    </row>
    <row r="193" spans="1:17" ht="27.75" customHeight="1">
      <c r="A193" s="131" t="s">
        <v>89</v>
      </c>
      <c r="B193" s="160">
        <v>30</v>
      </c>
      <c r="C193" s="129"/>
      <c r="D193" s="152" t="s">
        <v>135</v>
      </c>
      <c r="E193" s="207">
        <v>33.3</v>
      </c>
      <c r="F193" s="220">
        <f t="shared" si="5"/>
        <v>998.9999999999999</v>
      </c>
      <c r="G193" s="91"/>
      <c r="I193" s="37"/>
      <c r="M193" s="37"/>
      <c r="Q193" s="37"/>
    </row>
    <row r="194" spans="1:18" ht="28.5" customHeight="1">
      <c r="A194" s="171" t="s">
        <v>90</v>
      </c>
      <c r="B194" s="160">
        <v>90</v>
      </c>
      <c r="C194" s="129"/>
      <c r="D194" s="152" t="s">
        <v>135</v>
      </c>
      <c r="E194" s="211">
        <v>9.3</v>
      </c>
      <c r="F194" s="220">
        <f t="shared" si="5"/>
        <v>837.0000000000001</v>
      </c>
      <c r="G194" s="91"/>
      <c r="I194" s="37"/>
      <c r="J194" s="8"/>
      <c r="L194" s="21"/>
      <c r="M194" s="37"/>
      <c r="N194" s="8"/>
      <c r="P194" s="21"/>
      <c r="Q194" s="37"/>
      <c r="R194" s="49"/>
    </row>
    <row r="195" spans="1:18" ht="35.25" customHeight="1">
      <c r="A195" s="131" t="s">
        <v>91</v>
      </c>
      <c r="B195" s="160">
        <v>150</v>
      </c>
      <c r="C195" s="129"/>
      <c r="D195" s="181" t="s">
        <v>135</v>
      </c>
      <c r="E195" s="211">
        <v>9.3</v>
      </c>
      <c r="F195" s="220">
        <f t="shared" si="5"/>
        <v>1395</v>
      </c>
      <c r="G195" s="91"/>
      <c r="I195" s="37"/>
      <c r="J195" s="8"/>
      <c r="L195" s="21"/>
      <c r="M195" s="37"/>
      <c r="N195" s="8"/>
      <c r="P195" s="21"/>
      <c r="Q195" s="37"/>
      <c r="R195" s="49"/>
    </row>
    <row r="196" spans="1:18" ht="30" customHeight="1">
      <c r="A196" s="171" t="s">
        <v>92</v>
      </c>
      <c r="B196" s="160">
        <v>90</v>
      </c>
      <c r="C196" s="129"/>
      <c r="D196" s="181" t="s">
        <v>135</v>
      </c>
      <c r="E196" s="211">
        <v>9.3</v>
      </c>
      <c r="F196" s="220">
        <f t="shared" si="5"/>
        <v>837.0000000000001</v>
      </c>
      <c r="G196" s="91"/>
      <c r="I196" s="37"/>
      <c r="J196" s="8"/>
      <c r="L196" s="21"/>
      <c r="M196" s="37"/>
      <c r="N196" s="8"/>
      <c r="P196" s="21"/>
      <c r="Q196" s="37"/>
      <c r="R196" s="49"/>
    </row>
    <row r="197" spans="1:18" ht="32.25" customHeight="1">
      <c r="A197" s="131" t="s">
        <v>93</v>
      </c>
      <c r="B197" s="160">
        <v>10</v>
      </c>
      <c r="C197" s="129"/>
      <c r="D197" s="181" t="s">
        <v>135</v>
      </c>
      <c r="E197" s="211">
        <v>9.7</v>
      </c>
      <c r="F197" s="220">
        <f t="shared" si="5"/>
        <v>97</v>
      </c>
      <c r="I197" s="37"/>
      <c r="J197" s="24"/>
      <c r="M197" s="37"/>
      <c r="N197" s="24"/>
      <c r="Q197" s="37"/>
      <c r="R197" s="53"/>
    </row>
    <row r="198" spans="1:18" ht="26.25" customHeight="1">
      <c r="A198" s="131" t="s">
        <v>94</v>
      </c>
      <c r="B198" s="160">
        <v>1</v>
      </c>
      <c r="C198" s="129"/>
      <c r="D198" s="181" t="s">
        <v>135</v>
      </c>
      <c r="E198" s="211">
        <v>5</v>
      </c>
      <c r="F198" s="220">
        <f t="shared" si="5"/>
        <v>5</v>
      </c>
      <c r="I198" s="37"/>
      <c r="J198" s="24"/>
      <c r="M198" s="37"/>
      <c r="N198" s="24"/>
      <c r="Q198" s="37"/>
      <c r="R198" s="53"/>
    </row>
    <row r="199" spans="1:18" ht="15.75" customHeight="1">
      <c r="A199" s="154" t="s">
        <v>186</v>
      </c>
      <c r="B199" s="160">
        <v>10</v>
      </c>
      <c r="C199" s="129"/>
      <c r="D199" s="181" t="s">
        <v>135</v>
      </c>
      <c r="E199" s="211">
        <v>85</v>
      </c>
      <c r="F199" s="220">
        <f t="shared" si="5"/>
        <v>850</v>
      </c>
      <c r="H199" s="115"/>
      <c r="I199" s="37"/>
      <c r="J199" s="24"/>
      <c r="M199" s="37"/>
      <c r="N199" s="24"/>
      <c r="Q199" s="37"/>
      <c r="R199" s="53"/>
    </row>
    <row r="200" spans="1:18" ht="21" customHeight="1">
      <c r="A200" s="154" t="s">
        <v>187</v>
      </c>
      <c r="B200" s="160">
        <v>3</v>
      </c>
      <c r="C200" s="129"/>
      <c r="D200" s="181" t="s">
        <v>135</v>
      </c>
      <c r="E200" s="211">
        <v>15</v>
      </c>
      <c r="F200" s="220">
        <v>45</v>
      </c>
      <c r="H200" s="115"/>
      <c r="I200" s="37"/>
      <c r="J200" s="24"/>
      <c r="M200" s="37"/>
      <c r="N200" s="24"/>
      <c r="Q200" s="37"/>
      <c r="R200" s="53"/>
    </row>
    <row r="201" spans="1:18" s="11" customFormat="1" ht="15.75" customHeight="1">
      <c r="A201" s="129"/>
      <c r="B201" s="161"/>
      <c r="C201" s="129"/>
      <c r="D201" s="268" t="s">
        <v>2</v>
      </c>
      <c r="E201" s="269"/>
      <c r="F201" s="270"/>
      <c r="G201" s="97"/>
      <c r="H201" s="117"/>
      <c r="I201" s="277"/>
      <c r="J201" s="278"/>
      <c r="K201" s="17"/>
      <c r="M201" s="277"/>
      <c r="N201" s="278"/>
      <c r="O201" s="17"/>
      <c r="Q201" s="277"/>
      <c r="R201" s="278"/>
    </row>
    <row r="202" spans="1:18" s="11" customFormat="1" ht="15.75" customHeight="1">
      <c r="A202" s="129" t="s">
        <v>215</v>
      </c>
      <c r="B202" s="161"/>
      <c r="C202" s="129"/>
      <c r="D202" s="177"/>
      <c r="E202" s="128"/>
      <c r="F202" s="246">
        <v>85429</v>
      </c>
      <c r="G202" s="97"/>
      <c r="H202" s="117"/>
      <c r="I202" s="121"/>
      <c r="J202" s="227"/>
      <c r="K202" s="17"/>
      <c r="M202" s="121"/>
      <c r="N202" s="227"/>
      <c r="O202" s="17"/>
      <c r="Q202" s="121"/>
      <c r="R202" s="227"/>
    </row>
    <row r="203" spans="1:18" s="11" customFormat="1" ht="15.75" customHeight="1">
      <c r="A203" s="129"/>
      <c r="B203" s="161"/>
      <c r="C203" s="129"/>
      <c r="D203" s="177"/>
      <c r="E203" s="128"/>
      <c r="F203" s="247"/>
      <c r="G203" s="97"/>
      <c r="H203" s="117"/>
      <c r="I203" s="121"/>
      <c r="J203" s="227"/>
      <c r="K203" s="17"/>
      <c r="M203" s="121"/>
      <c r="N203" s="227"/>
      <c r="O203" s="17"/>
      <c r="Q203" s="121"/>
      <c r="R203" s="227"/>
    </row>
    <row r="204" spans="1:18" s="11" customFormat="1" ht="15.75" customHeight="1">
      <c r="A204" s="140" t="s">
        <v>202</v>
      </c>
      <c r="B204" s="161"/>
      <c r="C204" s="140"/>
      <c r="D204" s="228" t="s">
        <v>203</v>
      </c>
      <c r="E204" s="128"/>
      <c r="F204" s="248" t="s">
        <v>2</v>
      </c>
      <c r="G204" s="97"/>
      <c r="H204" s="117"/>
      <c r="I204" s="121"/>
      <c r="J204" s="227"/>
      <c r="K204" s="17"/>
      <c r="M204" s="121"/>
      <c r="N204" s="227"/>
      <c r="O204" s="17"/>
      <c r="Q204" s="121"/>
      <c r="R204" s="227"/>
    </row>
    <row r="205" spans="1:18" s="11" customFormat="1" ht="15.75" customHeight="1">
      <c r="A205" s="140" t="s">
        <v>204</v>
      </c>
      <c r="B205" s="161"/>
      <c r="C205" s="140"/>
      <c r="D205" s="228" t="s">
        <v>127</v>
      </c>
      <c r="E205" s="128"/>
      <c r="F205" s="247"/>
      <c r="G205" s="97"/>
      <c r="H205" s="117"/>
      <c r="I205" s="121"/>
      <c r="J205" s="227"/>
      <c r="K205" s="17"/>
      <c r="M205" s="121"/>
      <c r="N205" s="227"/>
      <c r="O205" s="17"/>
      <c r="Q205" s="121"/>
      <c r="R205" s="227"/>
    </row>
    <row r="206" spans="1:18" s="11" customFormat="1" ht="15.75" customHeight="1">
      <c r="A206" s="140" t="s">
        <v>205</v>
      </c>
      <c r="B206" s="161"/>
      <c r="C206" s="140"/>
      <c r="D206" s="228" t="s">
        <v>206</v>
      </c>
      <c r="E206" s="128"/>
      <c r="F206" s="247"/>
      <c r="G206" s="97"/>
      <c r="H206" s="117"/>
      <c r="I206" s="121"/>
      <c r="J206" s="227"/>
      <c r="K206" s="17"/>
      <c r="M206" s="121"/>
      <c r="N206" s="227"/>
      <c r="O206" s="17"/>
      <c r="Q206" s="121"/>
      <c r="R206" s="227"/>
    </row>
    <row r="207" spans="1:18" s="14" customFormat="1" ht="21.75" customHeight="1">
      <c r="A207" s="140" t="s">
        <v>207</v>
      </c>
      <c r="B207" s="161"/>
      <c r="C207" s="140"/>
      <c r="D207" s="187" t="s">
        <v>203</v>
      </c>
      <c r="E207" s="212"/>
      <c r="F207" s="226"/>
      <c r="G207" s="98"/>
      <c r="H207" s="117"/>
      <c r="I207" s="30"/>
      <c r="J207" s="31"/>
      <c r="K207" s="20"/>
      <c r="M207" s="30"/>
      <c r="N207" s="31"/>
      <c r="O207" s="20"/>
      <c r="Q207" s="30"/>
      <c r="R207" s="55"/>
    </row>
    <row r="208" spans="1:18" ht="15.75" customHeight="1" hidden="1">
      <c r="A208" s="140"/>
      <c r="C208" s="140"/>
      <c r="D208" s="188"/>
      <c r="E208" s="194"/>
      <c r="F208" s="226"/>
      <c r="H208" s="117"/>
      <c r="I208" s="32"/>
      <c r="J208" s="33"/>
      <c r="M208" s="32"/>
      <c r="N208" s="33"/>
      <c r="Q208" s="32"/>
      <c r="R208" s="56"/>
    </row>
    <row r="209" spans="1:18" ht="15.75" customHeight="1" hidden="1">
      <c r="A209" s="140"/>
      <c r="B209" s="160"/>
      <c r="C209" s="140"/>
      <c r="D209" s="260"/>
      <c r="E209" s="261"/>
      <c r="F209" s="262"/>
      <c r="H209" s="117"/>
      <c r="I209" s="279"/>
      <c r="J209" s="280"/>
      <c r="M209" s="279"/>
      <c r="N209" s="280"/>
      <c r="Q209" s="279"/>
      <c r="R209" s="280"/>
    </row>
    <row r="210" spans="1:8" ht="15.75" customHeight="1" hidden="1">
      <c r="A210" s="140"/>
      <c r="C210" s="140"/>
      <c r="H210" s="117"/>
    </row>
    <row r="211" spans="1:8" ht="15.75" customHeight="1" hidden="1">
      <c r="A211" s="249"/>
      <c r="B211" s="250"/>
      <c r="C211" s="251"/>
      <c r="H211" s="117"/>
    </row>
    <row r="212" spans="1:18" s="12" customFormat="1" ht="15.75" customHeight="1">
      <c r="A212" s="249" t="s">
        <v>208</v>
      </c>
      <c r="B212" s="250"/>
      <c r="C212" s="251"/>
      <c r="D212" s="229" t="s">
        <v>211</v>
      </c>
      <c r="E212" s="230"/>
      <c r="F212" s="231"/>
      <c r="G212" s="99"/>
      <c r="H212" s="232"/>
      <c r="I212" s="16"/>
      <c r="K212" s="16"/>
      <c r="M212" s="16"/>
      <c r="O212" s="16"/>
      <c r="Q212" s="16"/>
      <c r="R212" s="233"/>
    </row>
    <row r="213" spans="1:18" s="12" customFormat="1" ht="15.75" customHeight="1">
      <c r="A213" s="140"/>
      <c r="B213" s="161"/>
      <c r="C213" s="140"/>
      <c r="D213" s="234"/>
      <c r="E213" s="235"/>
      <c r="F213" s="236"/>
      <c r="G213" s="99"/>
      <c r="H213" s="118"/>
      <c r="I213" s="120"/>
      <c r="J213" s="237"/>
      <c r="K213" s="16"/>
      <c r="M213" s="120"/>
      <c r="N213" s="237"/>
      <c r="O213" s="16"/>
      <c r="Q213" s="120"/>
      <c r="R213" s="238"/>
    </row>
    <row r="214" spans="1:18" s="12" customFormat="1" ht="15.75" customHeight="1">
      <c r="A214" s="249" t="s">
        <v>209</v>
      </c>
      <c r="B214" s="250"/>
      <c r="C214" s="251"/>
      <c r="D214" s="263" t="s">
        <v>127</v>
      </c>
      <c r="E214" s="264"/>
      <c r="F214" s="265"/>
      <c r="G214" s="99"/>
      <c r="H214" s="118"/>
      <c r="I214" s="275"/>
      <c r="J214" s="276"/>
      <c r="K214" s="16"/>
      <c r="M214" s="275"/>
      <c r="N214" s="276"/>
      <c r="O214" s="16"/>
      <c r="Q214" s="275"/>
      <c r="R214" s="276"/>
    </row>
    <row r="215" spans="1:18" s="12" customFormat="1" ht="15.75" customHeight="1">
      <c r="A215" s="157" t="s">
        <v>210</v>
      </c>
      <c r="B215" s="161"/>
      <c r="C215" s="140"/>
      <c r="D215" s="229" t="s">
        <v>127</v>
      </c>
      <c r="E215" s="230"/>
      <c r="F215" s="231"/>
      <c r="G215" s="99"/>
      <c r="H215" s="119"/>
      <c r="I215" s="16"/>
      <c r="K215" s="16"/>
      <c r="M215" s="16"/>
      <c r="O215" s="16"/>
      <c r="Q215" s="16"/>
      <c r="R215" s="233"/>
    </row>
    <row r="216" spans="1:18" s="12" customFormat="1" ht="15.75" customHeight="1">
      <c r="A216" s="157"/>
      <c r="B216" s="161"/>
      <c r="C216" s="140"/>
      <c r="D216" s="229"/>
      <c r="E216" s="230"/>
      <c r="F216" s="231"/>
      <c r="G216" s="99"/>
      <c r="H216" s="119"/>
      <c r="I216" s="16"/>
      <c r="K216" s="16"/>
      <c r="M216" s="16"/>
      <c r="O216" s="16"/>
      <c r="Q216" s="16"/>
      <c r="R216" s="233"/>
    </row>
    <row r="217" spans="1:18" s="12" customFormat="1" ht="24" customHeight="1">
      <c r="A217" s="140" t="s">
        <v>96</v>
      </c>
      <c r="B217" s="161"/>
      <c r="C217" s="140"/>
      <c r="D217" s="229" t="s">
        <v>126</v>
      </c>
      <c r="E217" s="230"/>
      <c r="F217" s="231"/>
      <c r="G217" s="99"/>
      <c r="H217" s="119"/>
      <c r="I217" s="16"/>
      <c r="K217" s="16"/>
      <c r="M217" s="16"/>
      <c r="O217" s="16"/>
      <c r="Q217" s="16"/>
      <c r="R217" s="233"/>
    </row>
    <row r="218" spans="1:18" s="12" customFormat="1" ht="15.75" customHeight="1">
      <c r="A218" s="140"/>
      <c r="B218" s="160"/>
      <c r="C218" s="140"/>
      <c r="D218" s="229"/>
      <c r="E218" s="230"/>
      <c r="F218" s="231"/>
      <c r="G218" s="99"/>
      <c r="H218" s="119"/>
      <c r="I218" s="16"/>
      <c r="K218" s="16"/>
      <c r="M218" s="16"/>
      <c r="O218" s="16"/>
      <c r="Q218" s="16"/>
      <c r="R218" s="233"/>
    </row>
    <row r="219" spans="1:18" s="12" customFormat="1" ht="15.75" customHeight="1">
      <c r="A219" s="255" t="s">
        <v>95</v>
      </c>
      <c r="B219" s="255"/>
      <c r="C219" s="256"/>
      <c r="D219" s="229"/>
      <c r="E219" s="230"/>
      <c r="F219" s="231"/>
      <c r="G219" s="99"/>
      <c r="H219" s="119"/>
      <c r="I219" s="16"/>
      <c r="K219" s="16"/>
      <c r="M219" s="16"/>
      <c r="O219" s="16"/>
      <c r="Q219" s="16"/>
      <c r="R219" s="233"/>
    </row>
    <row r="220" spans="1:2" ht="15.75" customHeight="1">
      <c r="A220" s="131"/>
      <c r="B220" s="160"/>
    </row>
    <row r="221" spans="1:3" ht="15.75" customHeight="1">
      <c r="A221" s="252"/>
      <c r="B221" s="253"/>
      <c r="C221" s="254"/>
    </row>
    <row r="222" spans="1:3" ht="15.75" customHeight="1">
      <c r="A222" s="252"/>
      <c r="B222" s="253"/>
      <c r="C222" s="254"/>
    </row>
    <row r="223" spans="1:3" ht="15.75" customHeight="1">
      <c r="A223" s="252"/>
      <c r="B223" s="253"/>
      <c r="C223" s="254"/>
    </row>
    <row r="224" spans="1:2" ht="15.75" customHeight="1">
      <c r="A224" s="131"/>
      <c r="B224" s="160"/>
    </row>
    <row r="225" spans="1:3" ht="15.75" customHeight="1">
      <c r="A225" s="252"/>
      <c r="B225" s="253"/>
      <c r="C225" s="254"/>
    </row>
    <row r="226" spans="1:3" ht="15.75" customHeight="1">
      <c r="A226" s="252"/>
      <c r="B226" s="253"/>
      <c r="C226" s="254"/>
    </row>
    <row r="227" spans="1:2" ht="15.75" customHeight="1">
      <c r="A227" s="131"/>
      <c r="B227" s="160"/>
    </row>
    <row r="228" spans="1:2" ht="15.75" customHeight="1">
      <c r="A228" s="131"/>
      <c r="B228" s="160"/>
    </row>
    <row r="229" spans="1:3" ht="15.75" customHeight="1">
      <c r="A229" s="252"/>
      <c r="B229" s="253"/>
      <c r="C229" s="254"/>
    </row>
    <row r="230" spans="1:3" ht="15.75" customHeight="1">
      <c r="A230" s="252"/>
      <c r="B230" s="253"/>
      <c r="C230" s="254"/>
    </row>
    <row r="231" spans="1:3" ht="15.75" customHeight="1">
      <c r="A231" s="252"/>
      <c r="B231" s="253"/>
      <c r="C231" s="254"/>
    </row>
    <row r="232" spans="1:2" ht="15.75" customHeight="1">
      <c r="A232" s="131"/>
      <c r="B232" s="160"/>
    </row>
    <row r="233" spans="1:2" ht="15.75" customHeight="1">
      <c r="A233" s="131"/>
      <c r="B233" s="160"/>
    </row>
    <row r="234" spans="1:2" ht="15.75" customHeight="1">
      <c r="A234" s="131"/>
      <c r="B234" s="160"/>
    </row>
    <row r="235" spans="1:2" ht="15.75" customHeight="1">
      <c r="A235" s="131"/>
      <c r="B235" s="160"/>
    </row>
    <row r="236" spans="1:2" ht="15.75" customHeight="1">
      <c r="A236" s="131"/>
      <c r="B236" s="160"/>
    </row>
    <row r="237" spans="1:2" ht="15.75" customHeight="1">
      <c r="A237" s="131"/>
      <c r="B237" s="160"/>
    </row>
    <row r="238" spans="1:2" ht="15.75" customHeight="1">
      <c r="A238" s="131"/>
      <c r="B238" s="160"/>
    </row>
    <row r="239" spans="1:2" ht="15.75" customHeight="1">
      <c r="A239" s="131"/>
      <c r="B239" s="160"/>
    </row>
    <row r="240" spans="1:2" ht="15.75" customHeight="1">
      <c r="A240" s="131"/>
      <c r="B240" s="160"/>
    </row>
  </sheetData>
  <sheetProtection/>
  <mergeCells count="30">
    <mergeCell ref="A11:C11"/>
    <mergeCell ref="M214:N214"/>
    <mergeCell ref="Q201:R201"/>
    <mergeCell ref="Q209:R209"/>
    <mergeCell ref="Q214:R214"/>
    <mergeCell ref="M201:N201"/>
    <mergeCell ref="M209:N209"/>
    <mergeCell ref="I214:J214"/>
    <mergeCell ref="I201:J201"/>
    <mergeCell ref="I209:J209"/>
    <mergeCell ref="A183:C183"/>
    <mergeCell ref="A185:C185"/>
    <mergeCell ref="D209:F209"/>
    <mergeCell ref="D214:F214"/>
    <mergeCell ref="G3:H3"/>
    <mergeCell ref="D201:F201"/>
    <mergeCell ref="A5:C5"/>
    <mergeCell ref="A187:C187"/>
    <mergeCell ref="A211:C211"/>
    <mergeCell ref="A212:C212"/>
    <mergeCell ref="A214:C214"/>
    <mergeCell ref="A231:C231"/>
    <mergeCell ref="A225:C225"/>
    <mergeCell ref="A226:C226"/>
    <mergeCell ref="A229:C229"/>
    <mergeCell ref="A230:C230"/>
    <mergeCell ref="A219:C219"/>
    <mergeCell ref="A221:C221"/>
    <mergeCell ref="A222:C222"/>
    <mergeCell ref="A223:C223"/>
  </mergeCells>
  <hyperlinks>
    <hyperlink ref="D11" r:id="rId1" display="www.labcorp.com"/>
    <hyperlink ref="D10" r:id="rId2" display="chrisb@labcorp.com"/>
  </hyperlinks>
  <printOptions horizontalCentered="1"/>
  <pageMargins left="0.68" right="1.69" top="0.5" bottom="0.55" header="0.5" footer="0.5"/>
  <pageSetup horizontalDpi="300" verticalDpi="300" orientation="landscape" scale="6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Dallas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Dallas County</dc:creator>
  <cp:keywords/>
  <dc:description/>
  <cp:lastModifiedBy>shelia</cp:lastModifiedBy>
  <cp:lastPrinted>2014-09-29T21:40:18Z</cp:lastPrinted>
  <dcterms:created xsi:type="dcterms:W3CDTF">1999-03-02T18:40:05Z</dcterms:created>
  <dcterms:modified xsi:type="dcterms:W3CDTF">2014-09-29T21:41:37Z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