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7488" activeTab="0"/>
  </bookViews>
  <sheets>
    <sheet name="TAB" sheetId="1" r:id="rId1"/>
  </sheets>
  <definedNames>
    <definedName name="_Regression_Int" localSheetId="0" hidden="1">1</definedName>
    <definedName name="_xlnm.Print_Area" localSheetId="0">'TAB'!$A$1:$H$202</definedName>
    <definedName name="Print_Area_MI">'TAB'!$A$1:$N$108</definedName>
    <definedName name="_xlnm.Print_Titles" localSheetId="0">'TAB'!$A:$C,'TAB'!$1:$12</definedName>
  </definedNames>
  <calcPr fullCalcOnLoad="1"/>
</workbook>
</file>

<file path=xl/sharedStrings.xml><?xml version="1.0" encoding="utf-8"?>
<sst xmlns="http://schemas.openxmlformats.org/spreadsheetml/2006/main" count="219" uniqueCount="196">
  <si>
    <t xml:space="preserve"> </t>
  </si>
  <si>
    <t>DESCRIPTION</t>
  </si>
  <si>
    <t>QUANTITY</t>
  </si>
  <si>
    <t xml:space="preserve">ESTIMATED </t>
  </si>
  <si>
    <t>ANNUAL CONTRACT FOR CLINICAL</t>
  </si>
  <si>
    <t>LABORATORY TESTING</t>
  </si>
  <si>
    <t>25 Test Materchem Profile</t>
  </si>
  <si>
    <t>Glucose, BUN, Creatinine, Sodium, Potassium, Chloride, Uric Acid</t>
  </si>
  <si>
    <t>Calcium, Phosphate, Cholesterol, Total Protein, Triglycerides, BUN/</t>
  </si>
  <si>
    <t>creatinine, Ionized Calcium (derived) Albumin, Alkaline phosphatase</t>
  </si>
  <si>
    <t>Total bilirubin, Iron, SGOT, SGPT, LDH, CO2, Globulin, AG radio,</t>
  </si>
  <si>
    <t>GGTP</t>
  </si>
  <si>
    <t>Complete Blood Count</t>
  </si>
  <si>
    <t>25 Test Profile plus Complete Blood Count</t>
  </si>
  <si>
    <t>CD-4 Helper T Lymph and Percentage</t>
  </si>
  <si>
    <t>Chlamydia/Gonococcus with confirmation</t>
  </si>
  <si>
    <t>A-Syphilis - RPR</t>
  </si>
  <si>
    <t>B-TP-PA</t>
  </si>
  <si>
    <t>A.  HIV-Antibody</t>
  </si>
  <si>
    <t>B.  Western Bolt</t>
  </si>
  <si>
    <t>TB CLINIC</t>
  </si>
  <si>
    <t>Hepatic Function Panel (7)</t>
  </si>
  <si>
    <t>FTA - ABS</t>
  </si>
  <si>
    <t>Hepatitis Profile:  Hep B surface antigen</t>
  </si>
  <si>
    <t xml:space="preserve">                           Hep C antibody</t>
  </si>
  <si>
    <t>Hepatitis Testing</t>
  </si>
  <si>
    <t>A. Hepatitis A (no reflex)</t>
  </si>
  <si>
    <t>B. Hepatitis A with reflex to IGM-AB</t>
  </si>
  <si>
    <t>C. Hepatitis B Surface Antigen</t>
  </si>
  <si>
    <t xml:space="preserve">    Current dept test #006734</t>
  </si>
  <si>
    <t xml:space="preserve">    Current dept test #006510</t>
  </si>
  <si>
    <t xml:space="preserve">     Current dept test #006726</t>
  </si>
  <si>
    <t>D.  Hepatitis B Surface Antibody</t>
  </si>
  <si>
    <t xml:space="preserve">     Current dept test #06395</t>
  </si>
  <si>
    <t>E.  Hepatitis B Core Antibody</t>
  </si>
  <si>
    <t xml:space="preserve">     Current dept test #006718</t>
  </si>
  <si>
    <t>F.  Hepatitis C Antibody</t>
  </si>
  <si>
    <t xml:space="preserve">     Current dept test #140659</t>
  </si>
  <si>
    <t>HANSEN DISEASE TESTING</t>
  </si>
  <si>
    <t xml:space="preserve">Complete Blood Count </t>
  </si>
  <si>
    <t>Current dept test #005009</t>
  </si>
  <si>
    <t>Platelet</t>
  </si>
  <si>
    <t>Reticulocyte</t>
  </si>
  <si>
    <t>Sedimentation Rate</t>
  </si>
  <si>
    <t>Current dept test #005215</t>
  </si>
  <si>
    <t>Culture, Bacterial – throat/nose</t>
  </si>
  <si>
    <t xml:space="preserve">Culture, Bacterial any other source. </t>
  </si>
  <si>
    <t>Current dept test #0068649</t>
  </si>
  <si>
    <t>Sensitivity Studies</t>
  </si>
  <si>
    <t xml:space="preserve">Routine Urinalysis (including microscopic examination) </t>
  </si>
  <si>
    <t>Current dept test #003038</t>
  </si>
  <si>
    <t>Chemistry Panels</t>
  </si>
  <si>
    <t>Current dept test #322000</t>
  </si>
  <si>
    <t>G-6 PD</t>
  </si>
  <si>
    <t>Current dept test #001917</t>
  </si>
  <si>
    <t>Ferritin</t>
  </si>
  <si>
    <t>Folic Acid</t>
  </si>
  <si>
    <t>Current dept test #002014</t>
  </si>
  <si>
    <t>Thin Prep Pap Smear</t>
  </si>
  <si>
    <t>Iron – serum chemical , automated</t>
  </si>
  <si>
    <t>Iron, serum chemical, manual (SE)</t>
  </si>
  <si>
    <t>Iron, binding capacity, serum</t>
  </si>
  <si>
    <t xml:space="preserve">Liver Function Studies </t>
  </si>
  <si>
    <t>Current dept test #322755</t>
  </si>
  <si>
    <t>Hepatitis Panel</t>
  </si>
  <si>
    <t>Current dept test #322744</t>
  </si>
  <si>
    <t>Testosterone Level</t>
  </si>
  <si>
    <t>Current dept test #004226</t>
  </si>
  <si>
    <t>Ova and Parasites</t>
  </si>
  <si>
    <t>Current dept test #008607</t>
  </si>
  <si>
    <t>Gram Stain including a white cell count with identification of the type of white cells observed</t>
  </si>
  <si>
    <t>Blood Culture</t>
  </si>
  <si>
    <t>A. Aerobic</t>
  </si>
  <si>
    <t>B. Anaerobic</t>
  </si>
  <si>
    <t>Body Fluid Culture</t>
  </si>
  <si>
    <t>Culture of Swab</t>
  </si>
  <si>
    <t>Lung Culture</t>
  </si>
  <si>
    <t>Urinalysis, routine</t>
  </si>
  <si>
    <t>Hemoglobinopathy Profile including identification and relative % of A, A2, F, S, C and variants; hemoglobin solubility, and interpretation</t>
  </si>
  <si>
    <t>Creatinine</t>
  </si>
  <si>
    <t>Cortisol</t>
  </si>
  <si>
    <t>Beta HCG</t>
  </si>
  <si>
    <t>Lipid Testing</t>
  </si>
  <si>
    <t>Hepatitis B Surface Antigen, Hepatitis C Antibody, HIV with reflex to Western Blot (current ViroMed/ LabCorp test code: 139714)</t>
  </si>
  <si>
    <t>Hepatitis B Surface Antigen, Hepatitis C Antibody, HIV with reflex to Western Blot, RPR with reflex to FTA (current ViroMed/LabCorp test code: 139718)</t>
  </si>
  <si>
    <t>Hepatitis C Antibody (current ViroMed/LabCorp test code: 138907)</t>
  </si>
  <si>
    <t>Hepatitis B Core Antibody (current ViroMed/LabCorp test code: 138699)</t>
  </si>
  <si>
    <t>Hepatitis B Surface Antigen (current ViroMed/LabCorp test code: 138874)</t>
  </si>
  <si>
    <t>HIV1/HIV2 with reflex to HIV1 Western Blot (current ViroMed/ LabCorp test code: 138931)</t>
  </si>
  <si>
    <t>RPR with reflex to FTA (current ViroMed/LabCorp test code: 138726)</t>
  </si>
  <si>
    <t>Bert Christianson, SVP of Sales</t>
  </si>
  <si>
    <t>7777 Forest Lane, Suite C-350</t>
  </si>
  <si>
    <t>Dallas, TX  75230</t>
  </si>
  <si>
    <t>Fax: 972-566-3868</t>
  </si>
  <si>
    <t>www.labcorp.com</t>
  </si>
  <si>
    <t>VENDOR TEST</t>
  </si>
  <si>
    <t xml:space="preserve">         CODE</t>
  </si>
  <si>
    <t>005009</t>
  </si>
  <si>
    <t>006072</t>
  </si>
  <si>
    <t>083824</t>
  </si>
  <si>
    <t>006726</t>
  </si>
  <si>
    <t>006734</t>
  </si>
  <si>
    <t>006510</t>
  </si>
  <si>
    <t>006395</t>
  </si>
  <si>
    <t>006718</t>
  </si>
  <si>
    <t>005249</t>
  </si>
  <si>
    <t>005280</t>
  </si>
  <si>
    <t>005215</t>
  </si>
  <si>
    <t>008649</t>
  </si>
  <si>
    <t>003038</t>
  </si>
  <si>
    <t>001917</t>
  </si>
  <si>
    <t>004598</t>
  </si>
  <si>
    <t>002014</t>
  </si>
  <si>
    <t>001339</t>
  </si>
  <si>
    <t>001321</t>
  </si>
  <si>
    <t>UNIT PRICE</t>
  </si>
  <si>
    <t>TOTAL</t>
  </si>
  <si>
    <t>008847</t>
  </si>
  <si>
    <t>008904</t>
  </si>
  <si>
    <t>004226</t>
  </si>
  <si>
    <t>BID NO:    2014-050-6432</t>
  </si>
  <si>
    <t>OPENING DATE:  July 10, 2014</t>
  </si>
  <si>
    <t>CONTRACT PERIOD: October 1 2014-September 30 2015</t>
  </si>
  <si>
    <t>Laboratory Corporation of America</t>
  </si>
  <si>
    <t>TBD</t>
  </si>
  <si>
    <t>N/A</t>
  </si>
  <si>
    <t>T4</t>
  </si>
  <si>
    <t>TSH</t>
  </si>
  <si>
    <t>Hemoglobin A1c</t>
  </si>
  <si>
    <t>Urine Micro lbumin</t>
  </si>
  <si>
    <t>Capillary Lead</t>
  </si>
  <si>
    <t>Lead</t>
  </si>
  <si>
    <t>HDL cholesterol</t>
  </si>
  <si>
    <t>Total cholesterol</t>
  </si>
  <si>
    <t>Hep B surface antibody quantitative</t>
  </si>
  <si>
    <t>Varicella</t>
  </si>
  <si>
    <t>eGFR IF NON-AFRICAN AM</t>
  </si>
  <si>
    <t>eGFR IF AFRICAN AM</t>
  </si>
  <si>
    <t>CARBON DIOXIDE TOTAL</t>
  </si>
  <si>
    <t>CSF Culture with gram stain including a white cell count with identification of white cells observed (Test 180802)</t>
  </si>
  <si>
    <t>Urine Culture, routine (Test 008847)</t>
  </si>
  <si>
    <t>A.  Aerobic (Test 008649)</t>
  </si>
  <si>
    <t>B.  Anaerobic (Test 008904)</t>
  </si>
  <si>
    <t>A.       Aerobic (Test 008847)</t>
  </si>
  <si>
    <t>B.       Anaerobic (Test 008904)</t>
  </si>
  <si>
    <t>Acid Fast Bacillus, culture and smear (Test 182402)</t>
  </si>
  <si>
    <t>Fungal Culture (Test 008482)</t>
  </si>
  <si>
    <t>Viral Culture, general (Test 008573)</t>
  </si>
  <si>
    <t>Viral Culture, CMV (Test 186049)</t>
  </si>
  <si>
    <t>Upper Respiratory Culture, bacterial &amp; viral (Test 008342)</t>
  </si>
  <si>
    <t>Lower Respiratory Culture, viral (Test 180810)</t>
  </si>
  <si>
    <t>Respiratory Syncytial Virus (Test 014548)</t>
  </si>
  <si>
    <t>Influenza A/B, differentiated antigen Immunoassay (Test 186064)</t>
  </si>
  <si>
    <t>Viral Culture, rapid respiratory (Test 186015</t>
  </si>
  <si>
    <t>Coxsackie A Antibody (Test 815019)</t>
  </si>
  <si>
    <t>Coxsackie B Antibody (Test 096263)</t>
  </si>
  <si>
    <t>Echovirus Antibody (Test 010777)</t>
  </si>
  <si>
    <t>Hepatitis A Antibody (Test 006726)</t>
  </si>
  <si>
    <t>Borderdella Pertussis, DNA (Test 138677)</t>
  </si>
  <si>
    <t>Stool Culture, Comprehensive (Test 008144)</t>
  </si>
  <si>
    <t>OVA and Parasite Exam</t>
  </si>
  <si>
    <t>(Test 008623)</t>
  </si>
  <si>
    <t>A.       Blood (Test 001370)</t>
  </si>
  <si>
    <t>B.       Urine (Test 013672)</t>
  </si>
  <si>
    <t>Magnesium, serum (Test 001537)</t>
  </si>
  <si>
    <t>Tissue Copper (Test 88305)</t>
  </si>
  <si>
    <t>A.   Urine Free (Test 004432)</t>
  </si>
  <si>
    <t>B.   Blood (Test 004051)</t>
  </si>
  <si>
    <t>Rheumatoid Factor (Test 006502)</t>
  </si>
  <si>
    <t>Alpha-1 Antitrypsin (Test 511881)</t>
  </si>
  <si>
    <t>ASO Titer (Test 006031)</t>
  </si>
  <si>
    <t>Anti-nuclear Antibody (Test 006254)</t>
  </si>
  <si>
    <t>A.       Urine (Test 004556)</t>
  </si>
  <si>
    <t>B. Blood (Test 004416)</t>
  </si>
  <si>
    <t>A.       HDL (Test 001925)</t>
  </si>
  <si>
    <t>HIV-1 Western Blot confirmation (current ViroMed/LabCorp test code: 138658)</t>
  </si>
  <si>
    <t>FTA-ABS Confirmation (current ViroMed/LabCorp test code: 138754)</t>
  </si>
  <si>
    <t>Test 139250</t>
  </si>
  <si>
    <t>A.       LDL (Test 120295)</t>
  </si>
  <si>
    <t>B.       Cholesterol (Test 101065)</t>
  </si>
  <si>
    <t>C.       Triglycerides (Test 001172)</t>
  </si>
  <si>
    <t xml:space="preserve">D.       Cholesterol, LDL, </t>
  </si>
  <si>
    <t xml:space="preserve">       Triglycerides, HDL (Test 303756)</t>
  </si>
  <si>
    <t>Thyroid testing: TSH, T3, T4 (Test 000620)</t>
  </si>
  <si>
    <t>Hemoglobin A1C (Test 102525)</t>
  </si>
  <si>
    <t>Cholinesterase (Test 007211)</t>
  </si>
  <si>
    <t>Calcium</t>
  </si>
  <si>
    <t>A.       Blood (Test 001016)</t>
  </si>
  <si>
    <t>B.       Urine (Test 013706)</t>
  </si>
  <si>
    <t>C.       Fluid (Test 100537)</t>
  </si>
  <si>
    <t>Glucose, Body Fluid (Test 019497</t>
  </si>
  <si>
    <t>972-598-6000</t>
  </si>
  <si>
    <t>chrisb@labcorp.com</t>
  </si>
  <si>
    <t>Total</t>
  </si>
  <si>
    <t>SYNOPSIS</t>
  </si>
  <si>
    <t>BUYER:  Charles Price (214) 653-6223 charles.price@dallascounty.org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</si>
</sst>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  <numFmt numFmtId="170" formatCode="#,##0.00;[Red]#,##0.00"/>
    <numFmt numFmtId="171" formatCode="0.00;[Red]0.00"/>
    <numFmt numFmtId="172" formatCode="&quot;$&quot;#,##0.00"/>
  </numFmts>
  <fonts count="6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Helv"/>
      <family val="0"/>
    </font>
    <font>
      <sz val="10"/>
      <name val="Helv"/>
      <family val="0"/>
    </font>
    <font>
      <u val="single"/>
      <sz val="12"/>
      <color indexed="12"/>
      <name val="Helv"/>
      <family val="0"/>
    </font>
    <font>
      <sz val="12"/>
      <name val="Times New Roman"/>
      <family val="1"/>
    </font>
    <font>
      <u val="single"/>
      <sz val="12"/>
      <color indexed="36"/>
      <name val="Helv"/>
      <family val="0"/>
    </font>
    <font>
      <sz val="14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4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7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44" fontId="0" fillId="0" borderId="0" xfId="44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4" fontId="2" fillId="0" borderId="0" xfId="44" applyFont="1" applyBorder="1" applyAlignment="1" applyProtection="1">
      <alignment/>
      <protection/>
    </xf>
    <xf numFmtId="44" fontId="0" fillId="0" borderId="0" xfId="44" applyFon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4" fontId="7" fillId="0" borderId="0" xfId="44" applyFont="1" applyBorder="1" applyAlignment="1" applyProtection="1">
      <alignment/>
      <protection/>
    </xf>
    <xf numFmtId="44" fontId="7" fillId="0" borderId="0" xfId="44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12" xfId="0" applyNumberFormat="1" applyBorder="1" applyAlignment="1" applyProtection="1">
      <alignment/>
      <protection/>
    </xf>
    <xf numFmtId="171" fontId="0" fillId="0" borderId="12" xfId="0" applyNumberFormat="1" applyFont="1" applyBorder="1" applyAlignment="1" applyProtection="1">
      <alignment/>
      <protection/>
    </xf>
    <xf numFmtId="171" fontId="7" fillId="0" borderId="12" xfId="44" applyNumberFormat="1" applyFont="1" applyBorder="1" applyAlignment="1" applyProtection="1">
      <alignment/>
      <protection/>
    </xf>
    <xf numFmtId="171" fontId="0" fillId="0" borderId="12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2" xfId="53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17" xfId="44" applyFont="1" applyBorder="1" applyAlignment="1" applyProtection="1">
      <alignment/>
      <protection/>
    </xf>
    <xf numFmtId="7" fontId="0" fillId="0" borderId="17" xfId="0" applyNumberFormat="1" applyBorder="1" applyAlignment="1" applyProtection="1">
      <alignment/>
      <protection/>
    </xf>
    <xf numFmtId="44" fontId="7" fillId="0" borderId="17" xfId="44" applyFont="1" applyBorder="1" applyAlignment="1" applyProtection="1">
      <alignment/>
      <protection/>
    </xf>
    <xf numFmtId="44" fontId="2" fillId="0" borderId="17" xfId="44" applyFont="1" applyBorder="1" applyAlignment="1" applyProtection="1">
      <alignment/>
      <protection/>
    </xf>
    <xf numFmtId="170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171" fontId="3" fillId="0" borderId="12" xfId="0" applyNumberFormat="1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71" fontId="3" fillId="0" borderId="12" xfId="44" applyNumberFormat="1" applyFont="1" applyBorder="1" applyAlignment="1" applyProtection="1">
      <alignment horizontal="left"/>
      <protection/>
    </xf>
    <xf numFmtId="44" fontId="3" fillId="0" borderId="0" xfId="44" applyFont="1" applyBorder="1" applyAlignment="1">
      <alignment/>
    </xf>
    <xf numFmtId="0" fontId="3" fillId="0" borderId="12" xfId="0" applyFont="1" applyBorder="1" applyAlignment="1">
      <alignment/>
    </xf>
    <xf numFmtId="171" fontId="3" fillId="0" borderId="12" xfId="44" applyNumberFormat="1" applyFont="1" applyBorder="1" applyAlignment="1" applyProtection="1">
      <alignment/>
      <protection/>
    </xf>
    <xf numFmtId="7" fontId="3" fillId="0" borderId="0" xfId="0" applyNumberFormat="1" applyFont="1" applyBorder="1" applyAlignment="1" applyProtection="1">
      <alignment/>
      <protection/>
    </xf>
    <xf numFmtId="171" fontId="3" fillId="0" borderId="12" xfId="0" applyNumberFormat="1" applyFont="1" applyBorder="1" applyAlignment="1" applyProtection="1">
      <alignment horizontal="left"/>
      <protection/>
    </xf>
    <xf numFmtId="0" fontId="0" fillId="0" borderId="12" xfId="53" applyFont="1" applyBorder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44" fontId="11" fillId="0" borderId="0" xfId="44" applyFont="1" applyBorder="1" applyAlignment="1" applyProtection="1">
      <alignment/>
      <protection/>
    </xf>
    <xf numFmtId="171" fontId="11" fillId="0" borderId="12" xfId="42" applyNumberFormat="1" applyFont="1" applyBorder="1" applyAlignment="1" applyProtection="1">
      <alignment/>
      <protection/>
    </xf>
    <xf numFmtId="171" fontId="11" fillId="0" borderId="12" xfId="0" applyNumberFormat="1" applyFont="1" applyBorder="1" applyAlignment="1" applyProtection="1">
      <alignment/>
      <protection/>
    </xf>
    <xf numFmtId="7" fontId="11" fillId="0" borderId="0" xfId="0" applyNumberFormat="1" applyFont="1" applyBorder="1" applyAlignment="1" applyProtection="1">
      <alignment/>
      <protection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71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171" fontId="5" fillId="0" borderId="12" xfId="0" applyNumberFormat="1" applyFont="1" applyBorder="1" applyAlignment="1" applyProtection="1">
      <alignment/>
      <protection/>
    </xf>
    <xf numFmtId="44" fontId="5" fillId="0" borderId="0" xfId="44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/>
      <protection/>
    </xf>
    <xf numFmtId="171" fontId="11" fillId="0" borderId="0" xfId="42" applyNumberFormat="1" applyFont="1" applyBorder="1" applyAlignment="1" applyProtection="1">
      <alignment/>
      <protection/>
    </xf>
    <xf numFmtId="171" fontId="11" fillId="0" borderId="0" xfId="0" applyNumberFormat="1" applyFont="1" applyBorder="1" applyAlignment="1" applyProtection="1">
      <alignment/>
      <protection/>
    </xf>
    <xf numFmtId="171" fontId="0" fillId="0" borderId="0" xfId="0" applyNumberFormat="1" applyBorder="1" applyAlignment="1">
      <alignment/>
    </xf>
    <xf numFmtId="0" fontId="0" fillId="0" borderId="11" xfId="53" applyFont="1" applyBorder="1" applyAlignment="1" applyProtection="1">
      <alignment/>
      <protection/>
    </xf>
    <xf numFmtId="171" fontId="3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44" fontId="11" fillId="0" borderId="20" xfId="44" applyFont="1" applyBorder="1" applyAlignment="1" applyProtection="1">
      <alignment/>
      <protection/>
    </xf>
    <xf numFmtId="7" fontId="11" fillId="0" borderId="20" xfId="0" applyNumberFormat="1" applyFont="1" applyBorder="1" applyAlignment="1" applyProtection="1">
      <alignment/>
      <protection/>
    </xf>
    <xf numFmtId="44" fontId="0" fillId="0" borderId="20" xfId="44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44" fontId="3" fillId="0" borderId="20" xfId="44" applyFont="1" applyBorder="1" applyAlignment="1">
      <alignment/>
    </xf>
    <xf numFmtId="44" fontId="7" fillId="0" borderId="20" xfId="44" applyFont="1" applyBorder="1" applyAlignment="1">
      <alignment/>
    </xf>
    <xf numFmtId="0" fontId="7" fillId="0" borderId="20" xfId="0" applyFont="1" applyBorder="1" applyAlignment="1">
      <alignment/>
    </xf>
    <xf numFmtId="4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wrapText="1"/>
    </xf>
    <xf numFmtId="0" fontId="0" fillId="0" borderId="12" xfId="0" applyFont="1" applyBorder="1" applyAlignment="1">
      <alignment horizontal="right"/>
    </xf>
    <xf numFmtId="0" fontId="5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12" xfId="42" applyNumberFormat="1" applyFont="1" applyBorder="1" applyAlignment="1" applyProtection="1">
      <alignment horizontal="left" vertical="center"/>
      <protection/>
    </xf>
    <xf numFmtId="0" fontId="13" fillId="0" borderId="12" xfId="0" applyNumberFormat="1" applyFont="1" applyBorder="1" applyAlignment="1" applyProtection="1">
      <alignment horizontal="left" vertical="center"/>
      <protection/>
    </xf>
    <xf numFmtId="0" fontId="13" fillId="0" borderId="12" xfId="42" applyNumberFormat="1" applyFont="1" applyBorder="1" applyAlignment="1" applyProtection="1" quotePrefix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3" fillId="0" borderId="12" xfId="0" applyNumberFormat="1" applyFont="1" applyBorder="1" applyAlignment="1" applyProtection="1" quotePrefix="1">
      <alignment horizontal="left" vertical="center"/>
      <protection/>
    </xf>
    <xf numFmtId="0" fontId="14" fillId="0" borderId="12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14" fillId="0" borderId="12" xfId="0" applyNumberFormat="1" applyFont="1" applyBorder="1" applyAlignment="1" applyProtection="1" quotePrefix="1">
      <alignment horizontal="left" vertical="center"/>
      <protection/>
    </xf>
    <xf numFmtId="0" fontId="14" fillId="0" borderId="12" xfId="44" applyNumberFormat="1" applyFont="1" applyBorder="1" applyAlignment="1" applyProtection="1">
      <alignment horizontal="left" vertical="center"/>
      <protection/>
    </xf>
    <xf numFmtId="0" fontId="14" fillId="0" borderId="12" xfId="44" applyNumberFormat="1" applyFont="1" applyBorder="1" applyAlignment="1" applyProtection="1" quotePrefix="1">
      <alignment horizontal="left" vertical="center"/>
      <protection/>
    </xf>
    <xf numFmtId="0" fontId="13" fillId="0" borderId="12" xfId="44" applyNumberFormat="1" applyFont="1" applyBorder="1" applyAlignment="1" applyProtection="1" quotePrefix="1">
      <alignment horizontal="left" vertical="center"/>
      <protection/>
    </xf>
    <xf numFmtId="0" fontId="13" fillId="0" borderId="12" xfId="0" applyNumberFormat="1" applyFont="1" applyBorder="1" applyAlignment="1" quotePrefix="1">
      <alignment horizontal="left" vertical="center"/>
    </xf>
    <xf numFmtId="0" fontId="13" fillId="0" borderId="12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2" xfId="0" applyNumberFormat="1" applyFont="1" applyBorder="1" applyAlignment="1">
      <alignment horizontal="left" vertical="center" wrapText="1"/>
    </xf>
    <xf numFmtId="171" fontId="0" fillId="0" borderId="0" xfId="0" applyNumberFormat="1" applyBorder="1" applyAlignment="1">
      <alignment wrapText="1"/>
    </xf>
    <xf numFmtId="171" fontId="0" fillId="0" borderId="12" xfId="0" applyNumberFormat="1" applyBorder="1" applyAlignment="1">
      <alignment wrapText="1"/>
    </xf>
    <xf numFmtId="44" fontId="0" fillId="0" borderId="0" xfId="44" applyFont="1" applyBorder="1" applyAlignment="1" applyProtection="1">
      <alignment wrapText="1"/>
      <protection/>
    </xf>
    <xf numFmtId="44" fontId="0" fillId="0" borderId="17" xfId="44" applyFont="1" applyBorder="1" applyAlignment="1" applyProtection="1">
      <alignment wrapText="1"/>
      <protection/>
    </xf>
    <xf numFmtId="0" fontId="0" fillId="0" borderId="12" xfId="0" applyFont="1" applyBorder="1" applyAlignment="1">
      <alignment horizontal="left" vertical="center"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10" xfId="0" applyNumberForma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2" xfId="53" applyNumberFormat="1" applyFont="1" applyBorder="1" applyAlignment="1" applyProtection="1">
      <alignment horizontal="left" vertical="center"/>
      <protection/>
    </xf>
    <xf numFmtId="0" fontId="0" fillId="0" borderId="10" xfId="53" applyNumberFormat="1" applyFont="1" applyBorder="1" applyAlignment="1" applyProtection="1">
      <alignment horizontal="left" vertical="center"/>
      <protection/>
    </xf>
    <xf numFmtId="0" fontId="0" fillId="0" borderId="12" xfId="0" applyNumberForma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13" fillId="0" borderId="0" xfId="44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1" fontId="13" fillId="0" borderId="0" xfId="42" applyNumberFormat="1" applyFont="1" applyBorder="1" applyAlignment="1" applyProtection="1">
      <alignment horizontal="center" vertical="center"/>
      <protection/>
    </xf>
    <xf numFmtId="171" fontId="13" fillId="0" borderId="0" xfId="0" applyNumberFormat="1" applyFont="1" applyBorder="1" applyAlignment="1" applyProtection="1">
      <alignment horizontal="center" vertical="center"/>
      <protection/>
    </xf>
    <xf numFmtId="171" fontId="14" fillId="0" borderId="0" xfId="0" applyNumberFormat="1" applyFont="1" applyBorder="1" applyAlignment="1" applyProtection="1">
      <alignment horizontal="center" vertical="center"/>
      <protection/>
    </xf>
    <xf numFmtId="171" fontId="17" fillId="0" borderId="0" xfId="0" applyNumberFormat="1" applyFont="1" applyBorder="1" applyAlignment="1" applyProtection="1">
      <alignment horizontal="center" vertical="center"/>
      <protection/>
    </xf>
    <xf numFmtId="171" fontId="14" fillId="0" borderId="0" xfId="44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71" fontId="13" fillId="0" borderId="0" xfId="44" applyNumberFormat="1" applyFont="1" applyBorder="1" applyAlignment="1" applyProtection="1">
      <alignment horizontal="center" vertical="center"/>
      <protection/>
    </xf>
    <xf numFmtId="171" fontId="13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Border="1" applyAlignment="1" applyProtection="1" quotePrefix="1">
      <alignment horizontal="center" vertical="center"/>
      <protection/>
    </xf>
    <xf numFmtId="171" fontId="13" fillId="0" borderId="0" xfId="0" applyNumberFormat="1" applyFont="1" applyBorder="1" applyAlignment="1">
      <alignment horizontal="center" vertical="center" wrapText="1"/>
    </xf>
    <xf numFmtId="171" fontId="12" fillId="0" borderId="0" xfId="0" applyNumberFormat="1" applyFon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13" fillId="0" borderId="0" xfId="44" applyNumberFormat="1" applyFont="1" applyBorder="1" applyAlignment="1" applyProtection="1">
      <alignment horizontal="center" vertical="center"/>
      <protection/>
    </xf>
    <xf numFmtId="172" fontId="13" fillId="0" borderId="0" xfId="0" applyNumberFormat="1" applyFont="1" applyBorder="1" applyAlignment="1" applyProtection="1">
      <alignment horizontal="center" vertical="center"/>
      <protection/>
    </xf>
    <xf numFmtId="172" fontId="14" fillId="0" borderId="0" xfId="44" applyNumberFormat="1" applyFont="1" applyBorder="1" applyAlignment="1" applyProtection="1">
      <alignment horizontal="center" vertical="center"/>
      <protection/>
    </xf>
    <xf numFmtId="172" fontId="17" fillId="0" borderId="0" xfId="44" applyNumberFormat="1" applyFont="1" applyBorder="1" applyAlignment="1" applyProtection="1">
      <alignment horizontal="center" vertical="center"/>
      <protection/>
    </xf>
    <xf numFmtId="172" fontId="13" fillId="0" borderId="0" xfId="44" applyNumberFormat="1" applyFont="1" applyBorder="1" applyAlignment="1" applyProtection="1">
      <alignment horizontal="center" vertical="center" wrapText="1"/>
      <protection/>
    </xf>
    <xf numFmtId="172" fontId="12" fillId="0" borderId="0" xfId="44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8" fillId="0" borderId="12" xfId="53" applyNumberFormat="1" applyBorder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14" fontId="23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/>
    </xf>
    <xf numFmtId="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corp.com/" TargetMode="External" /><Relationship Id="rId2" Type="http://schemas.openxmlformats.org/officeDocument/2006/relationships/hyperlink" Target="mailto:chrisb@labcorp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22"/>
  <sheetViews>
    <sheetView showGridLines="0" tabSelected="1" zoomScalePageLayoutView="0" workbookViewId="0" topLeftCell="A1">
      <selection activeCell="A22" sqref="A22"/>
    </sheetView>
  </sheetViews>
  <sheetFormatPr defaultColWidth="9.6640625" defaultRowHeight="15.75" customHeight="1"/>
  <cols>
    <col min="1" max="1" width="57.77734375" style="115" customWidth="1"/>
    <col min="2" max="2" width="14.4453125" style="149" customWidth="1"/>
    <col min="3" max="3" width="5.5546875" style="120" customWidth="1"/>
    <col min="4" max="4" width="14.6640625" style="169" customWidth="1"/>
    <col min="5" max="5" width="13.6640625" style="176" customWidth="1"/>
    <col min="6" max="6" width="20.99609375" style="199" customWidth="1"/>
    <col min="7" max="7" width="16.4453125" style="2" customWidth="1"/>
    <col min="8" max="8" width="20.77734375" style="91" hidden="1" customWidth="1"/>
    <col min="9" max="9" width="13.5546875" style="5" customWidth="1"/>
    <col min="10" max="10" width="18.77734375" style="0" customWidth="1"/>
    <col min="11" max="11" width="13.5546875" style="5" customWidth="1"/>
    <col min="12" max="12" width="16.3359375" style="0" customWidth="1"/>
    <col min="13" max="13" width="13.5546875" style="5" customWidth="1"/>
    <col min="14" max="14" width="15.5546875" style="0" customWidth="1"/>
    <col min="15" max="15" width="13.5546875" style="5" customWidth="1"/>
    <col min="16" max="16" width="16.3359375" style="0" customWidth="1"/>
    <col min="17" max="17" width="13.5546875" style="5" customWidth="1"/>
    <col min="18" max="18" width="15.5546875" style="43" customWidth="1"/>
  </cols>
  <sheetData>
    <row r="1" spans="1:18" ht="15.75" customHeight="1" thickTop="1">
      <c r="A1" s="112" t="s">
        <v>194</v>
      </c>
      <c r="B1" s="212"/>
      <c r="C1" s="111"/>
      <c r="D1" s="166"/>
      <c r="E1" s="180"/>
      <c r="F1" s="197"/>
      <c r="G1" s="80"/>
      <c r="H1" s="78"/>
      <c r="I1" s="7"/>
      <c r="J1" s="17"/>
      <c r="K1" s="7"/>
      <c r="L1" s="17"/>
      <c r="M1" s="7"/>
      <c r="N1" s="17"/>
      <c r="O1" s="7"/>
      <c r="P1" s="17"/>
      <c r="Q1" s="7"/>
      <c r="R1" s="41"/>
    </row>
    <row r="2" spans="1:18" ht="15.75" customHeight="1" thickBot="1">
      <c r="A2" s="150"/>
      <c r="B2" s="213"/>
      <c r="C2" s="113"/>
      <c r="D2" s="167"/>
      <c r="E2" s="175"/>
      <c r="F2" s="198"/>
      <c r="G2" s="4"/>
      <c r="H2" s="79"/>
      <c r="I2" s="3"/>
      <c r="J2" s="4"/>
      <c r="K2" s="21"/>
      <c r="L2" s="4"/>
      <c r="M2" s="3"/>
      <c r="N2" s="4"/>
      <c r="O2" s="21"/>
      <c r="P2" s="4"/>
      <c r="Q2" s="3"/>
      <c r="R2" s="42"/>
    </row>
    <row r="3" spans="1:18" ht="15.75" customHeight="1" thickTop="1">
      <c r="A3" s="151" t="s">
        <v>120</v>
      </c>
      <c r="B3" s="214" t="s">
        <v>0</v>
      </c>
      <c r="C3" s="114" t="s">
        <v>0</v>
      </c>
      <c r="D3" s="168" t="s">
        <v>123</v>
      </c>
      <c r="E3" s="181"/>
      <c r="F3" s="197"/>
      <c r="G3" s="228"/>
      <c r="H3" s="229"/>
      <c r="I3" s="34"/>
      <c r="J3" s="2"/>
      <c r="K3" s="34"/>
      <c r="L3" s="2"/>
      <c r="M3" s="34"/>
      <c r="N3" s="40"/>
      <c r="O3" s="34"/>
      <c r="P3" s="2"/>
      <c r="Q3" s="34"/>
      <c r="R3" s="2"/>
    </row>
    <row r="4" spans="1:18" ht="15.75" customHeight="1">
      <c r="A4" s="152"/>
      <c r="B4" s="215"/>
      <c r="C4" s="114"/>
      <c r="D4" s="169" t="s">
        <v>90</v>
      </c>
      <c r="J4" s="2"/>
      <c r="L4" s="2"/>
      <c r="N4" s="2"/>
      <c r="P4" s="2"/>
      <c r="R4" s="2"/>
    </row>
    <row r="5" spans="1:18" ht="15.75" customHeight="1">
      <c r="A5" s="233" t="s">
        <v>4</v>
      </c>
      <c r="B5" s="234"/>
      <c r="C5" s="235"/>
      <c r="D5" s="169" t="s">
        <v>91</v>
      </c>
      <c r="J5" s="2"/>
      <c r="L5" s="2"/>
      <c r="N5" s="2"/>
      <c r="P5" s="2"/>
      <c r="R5" s="2"/>
    </row>
    <row r="6" spans="1:18" ht="15.75" customHeight="1">
      <c r="A6" s="152" t="s">
        <v>5</v>
      </c>
      <c r="B6" s="216"/>
      <c r="C6" s="116"/>
      <c r="D6" s="169" t="s">
        <v>92</v>
      </c>
      <c r="J6" s="2"/>
      <c r="L6" s="2"/>
      <c r="N6" s="2"/>
      <c r="P6" s="2"/>
      <c r="R6" s="2"/>
    </row>
    <row r="7" spans="1:18" ht="15.75" customHeight="1">
      <c r="A7" s="152"/>
      <c r="B7" s="216"/>
      <c r="C7" s="116"/>
      <c r="D7" s="169" t="s">
        <v>191</v>
      </c>
      <c r="J7" s="2"/>
      <c r="L7" s="2"/>
      <c r="N7" s="2"/>
      <c r="P7" s="2"/>
      <c r="R7" s="2"/>
    </row>
    <row r="8" spans="1:18" ht="15.75" customHeight="1">
      <c r="A8" s="152" t="s">
        <v>121</v>
      </c>
      <c r="B8" s="216"/>
      <c r="C8" s="116"/>
      <c r="D8" s="170" t="s">
        <v>93</v>
      </c>
      <c r="E8" s="182"/>
      <c r="I8" s="35"/>
      <c r="J8" s="37"/>
      <c r="K8" s="35"/>
      <c r="L8" s="37"/>
      <c r="N8" s="2"/>
      <c r="O8" s="35"/>
      <c r="P8" s="37"/>
      <c r="Q8" s="35"/>
      <c r="R8" s="37"/>
    </row>
    <row r="9" spans="1:18" ht="15.75" customHeight="1">
      <c r="A9" s="151"/>
      <c r="B9" s="216"/>
      <c r="C9" s="116"/>
      <c r="D9" s="170"/>
      <c r="E9" s="182"/>
      <c r="F9" s="200"/>
      <c r="G9" s="81"/>
      <c r="H9" s="92"/>
      <c r="I9" s="35"/>
      <c r="J9" s="37"/>
      <c r="K9" s="35"/>
      <c r="L9" s="37"/>
      <c r="M9" s="28"/>
      <c r="N9" s="38"/>
      <c r="O9" s="35"/>
      <c r="P9" s="37"/>
      <c r="Q9" s="35"/>
      <c r="R9" s="37"/>
    </row>
    <row r="10" spans="1:18" ht="15.75" customHeight="1">
      <c r="A10" s="151" t="s">
        <v>195</v>
      </c>
      <c r="B10" s="216"/>
      <c r="C10" s="116"/>
      <c r="D10" s="211" t="s">
        <v>192</v>
      </c>
      <c r="E10" s="182"/>
      <c r="F10" s="200"/>
      <c r="G10" s="81"/>
      <c r="H10" s="93"/>
      <c r="I10" s="35"/>
      <c r="J10" s="37"/>
      <c r="K10" s="35"/>
      <c r="L10" s="25"/>
      <c r="M10" s="59"/>
      <c r="N10" s="38"/>
      <c r="O10" s="35"/>
      <c r="P10" s="37"/>
      <c r="Q10" s="59"/>
      <c r="R10" s="38"/>
    </row>
    <row r="11" spans="1:18" ht="30.75" customHeight="1" thickBot="1">
      <c r="A11" s="220" t="s">
        <v>122</v>
      </c>
      <c r="B11" s="221"/>
      <c r="C11" s="222"/>
      <c r="D11" s="171" t="s">
        <v>94</v>
      </c>
      <c r="E11" s="183"/>
      <c r="F11" s="201"/>
      <c r="G11" s="85"/>
      <c r="H11" s="94"/>
      <c r="I11" s="39"/>
      <c r="J11" s="61"/>
      <c r="K11" s="60"/>
      <c r="L11" s="36"/>
      <c r="M11" s="60"/>
      <c r="N11" s="36"/>
      <c r="O11" s="60"/>
      <c r="P11" s="36"/>
      <c r="Q11" s="60"/>
      <c r="R11" s="36"/>
    </row>
    <row r="12" spans="1:18" s="69" customFormat="1" ht="15.75" customHeight="1" thickTop="1">
      <c r="A12" s="153"/>
      <c r="B12" s="149"/>
      <c r="C12" s="118"/>
      <c r="D12" s="141"/>
      <c r="E12" s="177"/>
      <c r="F12" s="202"/>
      <c r="G12" s="67"/>
      <c r="H12" s="95"/>
      <c r="I12" s="68"/>
      <c r="J12" s="67"/>
      <c r="K12" s="66"/>
      <c r="L12" s="67"/>
      <c r="M12" s="66"/>
      <c r="N12" s="67"/>
      <c r="O12" s="68"/>
      <c r="P12" s="67"/>
      <c r="Q12" s="68"/>
      <c r="R12" s="67"/>
    </row>
    <row r="13" spans="4:18" ht="15.75" customHeight="1">
      <c r="D13" s="172"/>
      <c r="E13" s="184"/>
      <c r="I13" s="6"/>
      <c r="J13" s="2"/>
      <c r="K13" s="6"/>
      <c r="L13" s="2"/>
      <c r="N13" s="2"/>
      <c r="O13" s="6"/>
      <c r="P13" s="2"/>
      <c r="Q13" s="6"/>
      <c r="R13" s="2"/>
    </row>
    <row r="14" spans="1:18" ht="15.75" customHeight="1">
      <c r="A14" s="154" t="s">
        <v>1</v>
      </c>
      <c r="B14" s="217" t="s">
        <v>3</v>
      </c>
      <c r="D14" s="173" t="s">
        <v>95</v>
      </c>
      <c r="E14" s="178" t="s">
        <v>115</v>
      </c>
      <c r="F14" s="203" t="s">
        <v>116</v>
      </c>
      <c r="J14" s="2"/>
      <c r="L14" s="2"/>
      <c r="N14" s="2"/>
      <c r="P14" s="2"/>
      <c r="R14" s="2"/>
    </row>
    <row r="15" spans="1:18" ht="15.75" customHeight="1">
      <c r="A15" s="154"/>
      <c r="B15" s="217" t="s">
        <v>2</v>
      </c>
      <c r="C15" s="121"/>
      <c r="D15" s="173" t="s">
        <v>96</v>
      </c>
      <c r="E15" s="178"/>
      <c r="F15" s="203"/>
      <c r="J15" s="8"/>
      <c r="L15" s="8"/>
      <c r="N15" s="2"/>
      <c r="P15" s="8"/>
      <c r="R15" s="8"/>
    </row>
    <row r="16" spans="1:18" ht="18">
      <c r="A16" s="127" t="s">
        <v>6</v>
      </c>
      <c r="B16" s="146">
        <v>1500</v>
      </c>
      <c r="C16" s="123"/>
      <c r="D16" s="124" t="s">
        <v>124</v>
      </c>
      <c r="E16" s="185">
        <v>11</v>
      </c>
      <c r="F16" s="204">
        <f>B16*E16</f>
        <v>16500</v>
      </c>
      <c r="G16" s="82"/>
      <c r="H16" s="96"/>
      <c r="I16" s="63"/>
      <c r="J16" s="62"/>
      <c r="K16" s="63"/>
      <c r="L16" s="62"/>
      <c r="M16" s="63"/>
      <c r="N16" s="62"/>
      <c r="O16" s="63"/>
      <c r="P16" s="62"/>
      <c r="Q16" s="63"/>
      <c r="R16" s="62"/>
    </row>
    <row r="17" spans="1:18" ht="15.75" customHeight="1">
      <c r="A17" s="127" t="s">
        <v>7</v>
      </c>
      <c r="B17" s="147"/>
      <c r="C17" s="123"/>
      <c r="D17" s="125"/>
      <c r="E17" s="186"/>
      <c r="F17" s="205"/>
      <c r="G17" s="83"/>
      <c r="H17" s="97"/>
      <c r="I17" s="64"/>
      <c r="J17" s="65"/>
      <c r="K17" s="64"/>
      <c r="L17" s="65"/>
      <c r="M17" s="64"/>
      <c r="N17" s="65"/>
      <c r="O17" s="64"/>
      <c r="P17" s="65"/>
      <c r="Q17" s="64"/>
      <c r="R17" s="65"/>
    </row>
    <row r="18" spans="1:18" ht="15.75" customHeight="1">
      <c r="A18" s="127" t="s">
        <v>8</v>
      </c>
      <c r="B18" s="147"/>
      <c r="C18" s="123"/>
      <c r="D18" s="125"/>
      <c r="E18" s="186"/>
      <c r="F18" s="205"/>
      <c r="G18" s="83"/>
      <c r="H18" s="97"/>
      <c r="I18" s="64"/>
      <c r="J18" s="65"/>
      <c r="K18" s="64"/>
      <c r="L18" s="65"/>
      <c r="M18" s="64"/>
      <c r="N18" s="65"/>
      <c r="O18" s="64"/>
      <c r="P18" s="65"/>
      <c r="Q18" s="64"/>
      <c r="R18" s="65"/>
    </row>
    <row r="19" spans="1:18" ht="15.75" customHeight="1">
      <c r="A19" s="127" t="s">
        <v>9</v>
      </c>
      <c r="B19" s="147"/>
      <c r="C19" s="123"/>
      <c r="D19" s="125"/>
      <c r="E19" s="186"/>
      <c r="F19" s="205"/>
      <c r="G19" s="83"/>
      <c r="H19" s="97"/>
      <c r="I19" s="64"/>
      <c r="J19" s="65"/>
      <c r="K19" s="64"/>
      <c r="L19" s="65"/>
      <c r="M19" s="64"/>
      <c r="N19" s="65"/>
      <c r="O19" s="64"/>
      <c r="P19" s="65"/>
      <c r="Q19" s="64"/>
      <c r="R19" s="65"/>
    </row>
    <row r="20" spans="1:18" ht="15.75" customHeight="1">
      <c r="A20" s="127" t="s">
        <v>10</v>
      </c>
      <c r="B20" s="147"/>
      <c r="C20" s="123"/>
      <c r="D20" s="125"/>
      <c r="E20" s="186"/>
      <c r="F20" s="205"/>
      <c r="G20" s="83"/>
      <c r="H20" s="97"/>
      <c r="I20" s="64"/>
      <c r="J20" s="65"/>
      <c r="K20" s="64"/>
      <c r="L20" s="65"/>
      <c r="M20" s="64"/>
      <c r="N20" s="65"/>
      <c r="O20" s="64"/>
      <c r="P20" s="65"/>
      <c r="Q20" s="64"/>
      <c r="R20" s="65"/>
    </row>
    <row r="21" spans="1:18" ht="15.75" customHeight="1">
      <c r="A21" s="127" t="s">
        <v>11</v>
      </c>
      <c r="B21" s="147"/>
      <c r="C21" s="123"/>
      <c r="D21" s="125"/>
      <c r="E21" s="186"/>
      <c r="F21" s="205"/>
      <c r="G21" s="83"/>
      <c r="H21" s="97"/>
      <c r="I21" s="64"/>
      <c r="J21" s="65"/>
      <c r="K21" s="64"/>
      <c r="L21" s="65"/>
      <c r="M21" s="64"/>
      <c r="N21" s="65"/>
      <c r="O21" s="64"/>
      <c r="P21" s="65"/>
      <c r="Q21" s="64"/>
      <c r="R21" s="65"/>
    </row>
    <row r="22" spans="1:18" ht="18">
      <c r="A22" s="127" t="s">
        <v>12</v>
      </c>
      <c r="B22" s="146">
        <v>800</v>
      </c>
      <c r="C22" s="123"/>
      <c r="D22" s="126" t="s">
        <v>97</v>
      </c>
      <c r="E22" s="185">
        <v>3.5</v>
      </c>
      <c r="F22" s="204">
        <f aca="true" t="shared" si="0" ref="F22:F29">B22*E22</f>
        <v>2800</v>
      </c>
      <c r="G22" s="82"/>
      <c r="H22" s="96"/>
      <c r="I22" s="63"/>
      <c r="J22" s="62"/>
      <c r="K22" s="63"/>
      <c r="L22" s="62"/>
      <c r="M22" s="63"/>
      <c r="N22" s="62"/>
      <c r="O22" s="63"/>
      <c r="P22" s="62"/>
      <c r="Q22" s="63"/>
      <c r="R22" s="62"/>
    </row>
    <row r="23" spans="1:18" ht="18">
      <c r="A23" s="127" t="s">
        <v>13</v>
      </c>
      <c r="B23" s="146">
        <v>3</v>
      </c>
      <c r="C23" s="123"/>
      <c r="D23" s="124" t="s">
        <v>124</v>
      </c>
      <c r="E23" s="185">
        <v>14.5</v>
      </c>
      <c r="F23" s="204">
        <f t="shared" si="0"/>
        <v>43.5</v>
      </c>
      <c r="G23" s="82"/>
      <c r="H23" s="96"/>
      <c r="I23" s="63"/>
      <c r="J23" s="62"/>
      <c r="K23" s="63"/>
      <c r="L23" s="62"/>
      <c r="M23" s="63"/>
      <c r="N23" s="62"/>
      <c r="O23" s="63"/>
      <c r="P23" s="62"/>
      <c r="Q23" s="63"/>
      <c r="R23" s="62"/>
    </row>
    <row r="24" spans="1:18" ht="18">
      <c r="A24" s="127" t="s">
        <v>14</v>
      </c>
      <c r="B24" s="146">
        <v>250</v>
      </c>
      <c r="C24" s="123"/>
      <c r="D24" s="124">
        <v>505078</v>
      </c>
      <c r="E24" s="185">
        <v>30</v>
      </c>
      <c r="F24" s="204">
        <f t="shared" si="0"/>
        <v>7500</v>
      </c>
      <c r="G24" s="82"/>
      <c r="H24" s="96"/>
      <c r="I24" s="63"/>
      <c r="J24" s="62"/>
      <c r="K24" s="63"/>
      <c r="L24" s="62"/>
      <c r="M24" s="63"/>
      <c r="N24" s="62"/>
      <c r="O24" s="63"/>
      <c r="P24" s="62"/>
      <c r="Q24" s="63"/>
      <c r="R24" s="62"/>
    </row>
    <row r="25" spans="1:18" ht="18">
      <c r="A25" s="127" t="s">
        <v>15</v>
      </c>
      <c r="B25" s="146">
        <v>2</v>
      </c>
      <c r="C25" s="123"/>
      <c r="D25" s="124">
        <v>183616</v>
      </c>
      <c r="E25" s="185">
        <v>90</v>
      </c>
      <c r="F25" s="204">
        <f t="shared" si="0"/>
        <v>180</v>
      </c>
      <c r="G25" s="82"/>
      <c r="H25" s="96"/>
      <c r="I25" s="63"/>
      <c r="J25" s="62"/>
      <c r="K25" s="63"/>
      <c r="L25" s="62"/>
      <c r="M25" s="63"/>
      <c r="N25" s="62"/>
      <c r="O25" s="63"/>
      <c r="P25" s="62"/>
      <c r="Q25" s="63"/>
      <c r="R25" s="62"/>
    </row>
    <row r="26" spans="1:18" ht="18">
      <c r="A26" s="127" t="s">
        <v>16</v>
      </c>
      <c r="B26" s="146">
        <v>1</v>
      </c>
      <c r="C26" s="123"/>
      <c r="D26" s="126" t="s">
        <v>98</v>
      </c>
      <c r="E26" s="185">
        <v>5.5</v>
      </c>
      <c r="F26" s="204">
        <f t="shared" si="0"/>
        <v>5.5</v>
      </c>
      <c r="G26" s="82"/>
      <c r="H26" s="96"/>
      <c r="I26" s="63"/>
      <c r="J26" s="62"/>
      <c r="K26" s="63"/>
      <c r="L26" s="62"/>
      <c r="M26" s="63"/>
      <c r="N26" s="62"/>
      <c r="O26" s="63"/>
      <c r="P26" s="62"/>
      <c r="Q26" s="63"/>
      <c r="R26" s="62"/>
    </row>
    <row r="27" spans="1:18" ht="18">
      <c r="A27" s="127" t="s">
        <v>17</v>
      </c>
      <c r="B27" s="146">
        <v>3</v>
      </c>
      <c r="C27" s="123"/>
      <c r="D27" s="124">
        <v>82370</v>
      </c>
      <c r="E27" s="185">
        <v>30</v>
      </c>
      <c r="F27" s="204">
        <f t="shared" si="0"/>
        <v>90</v>
      </c>
      <c r="G27" s="82"/>
      <c r="H27" s="96"/>
      <c r="I27" s="63"/>
      <c r="J27" s="62"/>
      <c r="K27" s="63"/>
      <c r="L27" s="62"/>
      <c r="M27" s="63"/>
      <c r="N27" s="62"/>
      <c r="O27" s="63"/>
      <c r="P27" s="62"/>
      <c r="Q27" s="63"/>
      <c r="R27" s="62"/>
    </row>
    <row r="28" spans="1:18" ht="18">
      <c r="A28" s="127" t="s">
        <v>18</v>
      </c>
      <c r="B28" s="146">
        <v>65</v>
      </c>
      <c r="C28" s="123"/>
      <c r="D28" s="126" t="s">
        <v>99</v>
      </c>
      <c r="E28" s="185">
        <v>12</v>
      </c>
      <c r="F28" s="204">
        <f t="shared" si="0"/>
        <v>780</v>
      </c>
      <c r="G28" s="82"/>
      <c r="H28" s="96"/>
      <c r="I28" s="63"/>
      <c r="J28" s="62"/>
      <c r="K28" s="63"/>
      <c r="L28" s="62"/>
      <c r="M28" s="63"/>
      <c r="N28" s="62"/>
      <c r="O28" s="63"/>
      <c r="P28" s="62"/>
      <c r="Q28" s="63"/>
      <c r="R28" s="62"/>
    </row>
    <row r="29" spans="1:18" ht="18">
      <c r="A29" s="127" t="s">
        <v>19</v>
      </c>
      <c r="B29" s="146">
        <v>12</v>
      </c>
      <c r="C29" s="123"/>
      <c r="D29" s="126" t="s">
        <v>125</v>
      </c>
      <c r="E29" s="185"/>
      <c r="F29" s="204">
        <f t="shared" si="0"/>
        <v>0</v>
      </c>
      <c r="G29" s="82"/>
      <c r="H29" s="96"/>
      <c r="I29" s="63"/>
      <c r="J29" s="62"/>
      <c r="K29" s="63"/>
      <c r="L29" s="62"/>
      <c r="M29" s="63"/>
      <c r="N29" s="62"/>
      <c r="O29" s="63"/>
      <c r="P29" s="62"/>
      <c r="Q29" s="63"/>
      <c r="R29" s="62"/>
    </row>
    <row r="30" spans="1:18" ht="15.75" customHeight="1">
      <c r="A30" s="127" t="s">
        <v>20</v>
      </c>
      <c r="B30" s="146"/>
      <c r="C30" s="123"/>
      <c r="D30" s="124"/>
      <c r="E30" s="185"/>
      <c r="F30" s="204"/>
      <c r="G30" s="82"/>
      <c r="H30" s="96"/>
      <c r="I30" s="63"/>
      <c r="J30" s="62"/>
      <c r="K30" s="63"/>
      <c r="L30" s="62"/>
      <c r="M30" s="63"/>
      <c r="N30" s="62"/>
      <c r="O30" s="63"/>
      <c r="P30" s="62"/>
      <c r="Q30" s="63"/>
      <c r="R30" s="62"/>
    </row>
    <row r="31" spans="1:18" ht="18">
      <c r="A31" s="127" t="s">
        <v>21</v>
      </c>
      <c r="B31" s="146">
        <v>1000</v>
      </c>
      <c r="C31" s="123"/>
      <c r="D31" s="124">
        <v>322755</v>
      </c>
      <c r="E31" s="185">
        <v>4</v>
      </c>
      <c r="F31" s="204">
        <f>B31*E31</f>
        <v>4000</v>
      </c>
      <c r="G31" s="82"/>
      <c r="H31" s="96"/>
      <c r="I31" s="63"/>
      <c r="J31" s="62"/>
      <c r="K31" s="63"/>
      <c r="L31" s="62"/>
      <c r="M31" s="63"/>
      <c r="N31" s="62"/>
      <c r="O31" s="63"/>
      <c r="P31" s="62"/>
      <c r="Q31" s="63"/>
      <c r="R31" s="62"/>
    </row>
    <row r="32" spans="1:18" ht="18">
      <c r="A32" s="127" t="s">
        <v>22</v>
      </c>
      <c r="B32" s="146">
        <v>10</v>
      </c>
      <c r="C32" s="123"/>
      <c r="D32" s="126">
        <v>16262</v>
      </c>
      <c r="E32" s="185">
        <v>15</v>
      </c>
      <c r="F32" s="204">
        <f>B32*E32</f>
        <v>150</v>
      </c>
      <c r="G32" s="82"/>
      <c r="H32" s="96"/>
      <c r="I32" s="63"/>
      <c r="J32" s="62"/>
      <c r="K32" s="63"/>
      <c r="L32" s="62"/>
      <c r="M32" s="63"/>
      <c r="N32" s="62"/>
      <c r="O32" s="63"/>
      <c r="P32" s="62"/>
      <c r="Q32" s="63"/>
      <c r="R32" s="62"/>
    </row>
    <row r="33" spans="1:18" ht="18">
      <c r="A33" s="127" t="s">
        <v>23</v>
      </c>
      <c r="B33" s="146">
        <v>100</v>
      </c>
      <c r="C33" s="123"/>
      <c r="D33" s="126" t="s">
        <v>124</v>
      </c>
      <c r="E33" s="185">
        <v>18.6</v>
      </c>
      <c r="F33" s="204">
        <f>B33*E33</f>
        <v>1860.0000000000002</v>
      </c>
      <c r="G33" s="82"/>
      <c r="H33" s="96"/>
      <c r="I33" s="63"/>
      <c r="J33" s="62"/>
      <c r="K33" s="63"/>
      <c r="L33" s="62"/>
      <c r="M33" s="63"/>
      <c r="N33" s="62"/>
      <c r="O33" s="63"/>
      <c r="P33" s="62"/>
      <c r="Q33" s="63"/>
      <c r="R33" s="62"/>
    </row>
    <row r="34" spans="1:18" ht="15.75" customHeight="1">
      <c r="A34" s="127" t="s">
        <v>24</v>
      </c>
      <c r="B34" s="146"/>
      <c r="C34" s="123"/>
      <c r="D34" s="124"/>
      <c r="E34" s="185"/>
      <c r="F34" s="204"/>
      <c r="G34" s="82"/>
      <c r="H34" s="96"/>
      <c r="I34" s="63"/>
      <c r="J34" s="62"/>
      <c r="K34" s="63"/>
      <c r="L34" s="62"/>
      <c r="M34" s="63"/>
      <c r="N34" s="62"/>
      <c r="O34" s="63"/>
      <c r="P34" s="62"/>
      <c r="Q34" s="63"/>
      <c r="R34" s="62"/>
    </row>
    <row r="35" spans="1:18" ht="15.75" customHeight="1">
      <c r="A35" s="127" t="s">
        <v>25</v>
      </c>
      <c r="B35" s="146"/>
      <c r="C35" s="123"/>
      <c r="D35" s="124"/>
      <c r="E35" s="185"/>
      <c r="F35" s="204"/>
      <c r="G35" s="82"/>
      <c r="H35" s="96"/>
      <c r="I35" s="63"/>
      <c r="J35" s="62"/>
      <c r="K35" s="63"/>
      <c r="L35" s="62"/>
      <c r="M35" s="63"/>
      <c r="N35" s="62"/>
      <c r="O35" s="63"/>
      <c r="P35" s="62"/>
      <c r="Q35" s="63"/>
      <c r="R35" s="62"/>
    </row>
    <row r="36" spans="1:18" ht="15.75" customHeight="1">
      <c r="A36" s="127" t="s">
        <v>26</v>
      </c>
      <c r="B36" s="146">
        <v>30</v>
      </c>
      <c r="C36" s="123"/>
      <c r="D36" s="126" t="s">
        <v>100</v>
      </c>
      <c r="E36" s="185">
        <v>9.3</v>
      </c>
      <c r="F36" s="204">
        <f>B36*E36</f>
        <v>279</v>
      </c>
      <c r="G36" s="82"/>
      <c r="H36" s="96"/>
      <c r="I36" s="63"/>
      <c r="J36" s="62"/>
      <c r="K36" s="63"/>
      <c r="L36" s="62"/>
      <c r="M36" s="63"/>
      <c r="N36" s="62"/>
      <c r="O36" s="63"/>
      <c r="P36" s="62"/>
      <c r="Q36" s="63"/>
      <c r="R36" s="62"/>
    </row>
    <row r="37" spans="1:18" ht="15.75" customHeight="1">
      <c r="A37" s="127" t="s">
        <v>31</v>
      </c>
      <c r="B37" s="146"/>
      <c r="C37" s="123"/>
      <c r="D37" s="124"/>
      <c r="E37" s="185"/>
      <c r="F37" s="204"/>
      <c r="G37" s="82"/>
      <c r="H37" s="96"/>
      <c r="I37" s="63"/>
      <c r="J37" s="62"/>
      <c r="K37" s="63"/>
      <c r="L37" s="62"/>
      <c r="M37" s="63"/>
      <c r="N37" s="62"/>
      <c r="O37" s="63"/>
      <c r="P37" s="62"/>
      <c r="Q37" s="63"/>
      <c r="R37" s="62"/>
    </row>
    <row r="38" spans="1:18" ht="15.75" customHeight="1">
      <c r="A38" s="127" t="s">
        <v>27</v>
      </c>
      <c r="B38" s="146">
        <v>20</v>
      </c>
      <c r="C38" s="123"/>
      <c r="D38" s="126" t="s">
        <v>101</v>
      </c>
      <c r="E38" s="185">
        <v>9.3</v>
      </c>
      <c r="F38" s="204">
        <f>B38*E38</f>
        <v>186</v>
      </c>
      <c r="G38" s="82"/>
      <c r="H38" s="96"/>
      <c r="I38" s="63"/>
      <c r="J38" s="62"/>
      <c r="K38" s="63"/>
      <c r="L38" s="62"/>
      <c r="M38" s="63"/>
      <c r="N38" s="62"/>
      <c r="O38" s="63"/>
      <c r="P38" s="62"/>
      <c r="Q38" s="63"/>
      <c r="R38" s="62"/>
    </row>
    <row r="39" spans="1:18" ht="15.75" customHeight="1">
      <c r="A39" s="127" t="s">
        <v>29</v>
      </c>
      <c r="B39" s="146"/>
      <c r="C39" s="123"/>
      <c r="D39" s="124"/>
      <c r="E39" s="185"/>
      <c r="F39" s="204"/>
      <c r="G39" s="82"/>
      <c r="H39" s="96"/>
      <c r="I39" s="63"/>
      <c r="J39" s="62"/>
      <c r="K39" s="63"/>
      <c r="L39" s="62"/>
      <c r="M39" s="63"/>
      <c r="N39" s="62"/>
      <c r="O39" s="63"/>
      <c r="P39" s="62"/>
      <c r="Q39" s="63"/>
      <c r="R39" s="62"/>
    </row>
    <row r="40" spans="1:18" ht="15.75" customHeight="1">
      <c r="A40" s="127" t="s">
        <v>28</v>
      </c>
      <c r="B40" s="146">
        <v>250</v>
      </c>
      <c r="C40" s="123"/>
      <c r="D40" s="126" t="s">
        <v>102</v>
      </c>
      <c r="E40" s="185">
        <v>9.3</v>
      </c>
      <c r="F40" s="204">
        <f>B40*E40</f>
        <v>2325</v>
      </c>
      <c r="G40" s="82"/>
      <c r="H40" s="96"/>
      <c r="I40" s="63"/>
      <c r="J40" s="62"/>
      <c r="K40" s="63"/>
      <c r="L40" s="62"/>
      <c r="M40" s="63"/>
      <c r="N40" s="62"/>
      <c r="O40" s="63"/>
      <c r="P40" s="62"/>
      <c r="Q40" s="63"/>
      <c r="R40" s="62"/>
    </row>
    <row r="41" spans="1:18" ht="15.75" customHeight="1">
      <c r="A41" s="127" t="s">
        <v>30</v>
      </c>
      <c r="B41" s="146"/>
      <c r="C41" s="123"/>
      <c r="D41" s="124"/>
      <c r="E41" s="185"/>
      <c r="F41" s="204"/>
      <c r="G41" s="82"/>
      <c r="H41" s="96"/>
      <c r="I41" s="63"/>
      <c r="J41" s="62"/>
      <c r="K41" s="63"/>
      <c r="L41" s="62"/>
      <c r="M41" s="63"/>
      <c r="N41" s="62"/>
      <c r="O41" s="63"/>
      <c r="P41" s="62"/>
      <c r="Q41" s="63"/>
      <c r="R41" s="62"/>
    </row>
    <row r="42" spans="1:18" ht="15.75" customHeight="1">
      <c r="A42" s="127" t="s">
        <v>32</v>
      </c>
      <c r="B42" s="146">
        <v>30</v>
      </c>
      <c r="C42" s="123"/>
      <c r="D42" s="126" t="s">
        <v>103</v>
      </c>
      <c r="E42" s="185">
        <v>9.3</v>
      </c>
      <c r="F42" s="204">
        <f>B42*E42</f>
        <v>279</v>
      </c>
      <c r="G42" s="82"/>
      <c r="H42" s="96"/>
      <c r="I42" s="63"/>
      <c r="J42" s="62"/>
      <c r="K42" s="63"/>
      <c r="L42" s="62"/>
      <c r="M42" s="63"/>
      <c r="N42" s="62"/>
      <c r="O42" s="63"/>
      <c r="P42" s="62"/>
      <c r="Q42" s="63"/>
      <c r="R42" s="62"/>
    </row>
    <row r="43" spans="1:18" ht="15.75" customHeight="1">
      <c r="A43" s="127" t="s">
        <v>33</v>
      </c>
      <c r="B43" s="146"/>
      <c r="C43" s="123"/>
      <c r="D43" s="124"/>
      <c r="E43" s="185"/>
      <c r="F43" s="204"/>
      <c r="G43" s="82"/>
      <c r="H43" s="96"/>
      <c r="I43" s="63"/>
      <c r="J43" s="62"/>
      <c r="K43" s="63"/>
      <c r="L43" s="62"/>
      <c r="M43" s="63"/>
      <c r="N43" s="62"/>
      <c r="O43" s="63"/>
      <c r="P43" s="62"/>
      <c r="Q43" s="63"/>
      <c r="R43" s="62"/>
    </row>
    <row r="44" spans="1:18" ht="15.75" customHeight="1">
      <c r="A44" s="127" t="s">
        <v>34</v>
      </c>
      <c r="B44" s="146">
        <v>200</v>
      </c>
      <c r="C44" s="123"/>
      <c r="D44" s="126" t="s">
        <v>104</v>
      </c>
      <c r="E44" s="185">
        <v>9.3</v>
      </c>
      <c r="F44" s="204">
        <f>B44*E44</f>
        <v>1860.0000000000002</v>
      </c>
      <c r="G44" s="82"/>
      <c r="H44" s="96"/>
      <c r="I44" s="63"/>
      <c r="J44" s="62"/>
      <c r="K44" s="63"/>
      <c r="L44" s="62"/>
      <c r="M44" s="63"/>
      <c r="N44" s="62"/>
      <c r="O44" s="63"/>
      <c r="P44" s="62"/>
      <c r="Q44" s="63"/>
      <c r="R44" s="62"/>
    </row>
    <row r="45" spans="1:18" ht="15.75" customHeight="1">
      <c r="A45" s="127" t="s">
        <v>35</v>
      </c>
      <c r="B45" s="146"/>
      <c r="C45" s="123"/>
      <c r="D45" s="124"/>
      <c r="E45" s="185"/>
      <c r="F45" s="204"/>
      <c r="G45" s="82"/>
      <c r="H45" s="96"/>
      <c r="I45" s="63"/>
      <c r="J45" s="62"/>
      <c r="K45" s="63"/>
      <c r="L45" s="62"/>
      <c r="M45" s="63"/>
      <c r="N45" s="62"/>
      <c r="O45" s="63"/>
      <c r="P45" s="62"/>
      <c r="Q45" s="63"/>
      <c r="R45" s="62"/>
    </row>
    <row r="46" spans="1:18" ht="15.75" customHeight="1">
      <c r="A46" s="127" t="s">
        <v>36</v>
      </c>
      <c r="B46" s="146">
        <v>50</v>
      </c>
      <c r="C46" s="123"/>
      <c r="D46" s="124">
        <v>140659</v>
      </c>
      <c r="E46" s="185">
        <v>9.3</v>
      </c>
      <c r="F46" s="204">
        <f>B46*E46</f>
        <v>465.00000000000006</v>
      </c>
      <c r="G46" s="82"/>
      <c r="H46" s="96"/>
      <c r="I46" s="63"/>
      <c r="J46" s="62"/>
      <c r="K46" s="63"/>
      <c r="L46" s="62"/>
      <c r="M46" s="63"/>
      <c r="N46" s="62"/>
      <c r="O46" s="63"/>
      <c r="P46" s="62"/>
      <c r="Q46" s="63"/>
      <c r="R46" s="62"/>
    </row>
    <row r="47" spans="1:18" ht="15.75" customHeight="1">
      <c r="A47" s="127" t="s">
        <v>37</v>
      </c>
      <c r="B47" s="146"/>
      <c r="C47" s="123"/>
      <c r="D47" s="124"/>
      <c r="E47" s="185"/>
      <c r="F47" s="204"/>
      <c r="G47" s="82"/>
      <c r="H47" s="96"/>
      <c r="I47" s="63"/>
      <c r="J47" s="62"/>
      <c r="K47" s="63"/>
      <c r="L47" s="62"/>
      <c r="M47" s="63"/>
      <c r="N47" s="62"/>
      <c r="O47" s="63"/>
      <c r="P47" s="62"/>
      <c r="Q47" s="63"/>
      <c r="R47" s="62"/>
    </row>
    <row r="48" spans="1:18" ht="12" customHeight="1">
      <c r="A48" s="127"/>
      <c r="B48" s="146"/>
      <c r="C48" s="123"/>
      <c r="D48" s="126"/>
      <c r="E48" s="185"/>
      <c r="F48" s="204"/>
      <c r="G48" s="82"/>
      <c r="H48" s="96"/>
      <c r="I48" s="63"/>
      <c r="J48" s="62"/>
      <c r="K48" s="63"/>
      <c r="L48" s="62"/>
      <c r="M48" s="63"/>
      <c r="N48" s="62"/>
      <c r="O48" s="63"/>
      <c r="P48" s="62"/>
      <c r="Q48" s="63"/>
      <c r="R48" s="62"/>
    </row>
    <row r="49" spans="1:18" ht="15.75" customHeight="1" hidden="1">
      <c r="A49" s="127"/>
      <c r="B49" s="146"/>
      <c r="C49" s="123"/>
      <c r="D49" s="124"/>
      <c r="E49" s="185"/>
      <c r="F49" s="204"/>
      <c r="G49" s="82"/>
      <c r="H49" s="96"/>
      <c r="I49" s="63"/>
      <c r="J49" s="62"/>
      <c r="K49" s="63"/>
      <c r="L49" s="62"/>
      <c r="M49" s="63"/>
      <c r="N49" s="62"/>
      <c r="O49" s="63"/>
      <c r="P49" s="62"/>
      <c r="Q49" s="63"/>
      <c r="R49" s="62"/>
    </row>
    <row r="50" spans="1:18" ht="18" hidden="1">
      <c r="A50" s="127"/>
      <c r="B50" s="146"/>
      <c r="C50" s="123"/>
      <c r="D50" s="126"/>
      <c r="E50" s="185"/>
      <c r="F50" s="204"/>
      <c r="G50" s="82"/>
      <c r="H50" s="96"/>
      <c r="I50" s="63"/>
      <c r="J50" s="62"/>
      <c r="K50" s="63"/>
      <c r="L50" s="62"/>
      <c r="M50" s="63"/>
      <c r="N50" s="62"/>
      <c r="O50" s="63"/>
      <c r="P50" s="62"/>
      <c r="Q50" s="63"/>
      <c r="R50" s="62"/>
    </row>
    <row r="51" spans="1:18" ht="15.75" customHeight="1" hidden="1">
      <c r="A51" s="127"/>
      <c r="B51" s="146"/>
      <c r="C51" s="123"/>
      <c r="D51" s="124"/>
      <c r="E51" s="185"/>
      <c r="F51" s="204"/>
      <c r="G51" s="82"/>
      <c r="H51" s="96"/>
      <c r="I51" s="63"/>
      <c r="J51" s="62"/>
      <c r="K51" s="63"/>
      <c r="L51" s="62"/>
      <c r="M51" s="63"/>
      <c r="N51" s="62"/>
      <c r="O51" s="63"/>
      <c r="P51" s="62"/>
      <c r="Q51" s="63"/>
      <c r="R51" s="62"/>
    </row>
    <row r="52" spans="1:18" ht="15.75" customHeight="1" hidden="1">
      <c r="A52" s="127"/>
      <c r="B52" s="146"/>
      <c r="C52" s="123"/>
      <c r="D52" s="124"/>
      <c r="E52" s="185"/>
      <c r="F52" s="204"/>
      <c r="G52" s="82"/>
      <c r="H52" s="96"/>
      <c r="I52" s="63"/>
      <c r="J52" s="62"/>
      <c r="K52" s="63"/>
      <c r="L52" s="62"/>
      <c r="M52" s="63"/>
      <c r="N52" s="62"/>
      <c r="O52" s="63"/>
      <c r="P52" s="62"/>
      <c r="Q52" s="63"/>
      <c r="R52" s="62"/>
    </row>
    <row r="53" spans="1:18" ht="15.75" customHeight="1" hidden="1">
      <c r="A53" s="127"/>
      <c r="B53" s="146"/>
      <c r="C53" s="123"/>
      <c r="D53" s="124"/>
      <c r="E53" s="185"/>
      <c r="F53" s="204"/>
      <c r="G53" s="82"/>
      <c r="H53" s="96"/>
      <c r="I53" s="63"/>
      <c r="J53" s="62"/>
      <c r="K53" s="63"/>
      <c r="L53" s="62"/>
      <c r="M53" s="63"/>
      <c r="N53" s="62"/>
      <c r="O53" s="63"/>
      <c r="P53" s="62"/>
      <c r="Q53" s="63"/>
      <c r="R53" s="62"/>
    </row>
    <row r="54" spans="1:18" ht="15.75" customHeight="1" hidden="1">
      <c r="A54" s="127"/>
      <c r="B54" s="146"/>
      <c r="C54" s="123"/>
      <c r="D54" s="124"/>
      <c r="E54" s="185"/>
      <c r="F54" s="204"/>
      <c r="G54" s="82"/>
      <c r="H54" s="96"/>
      <c r="I54" s="63"/>
      <c r="J54" s="62"/>
      <c r="K54" s="63"/>
      <c r="L54" s="62"/>
      <c r="M54" s="63"/>
      <c r="N54" s="62"/>
      <c r="O54" s="63"/>
      <c r="P54" s="62"/>
      <c r="Q54" s="63"/>
      <c r="R54" s="62"/>
    </row>
    <row r="55" spans="1:18" ht="15.75" customHeight="1" hidden="1">
      <c r="A55" s="127"/>
      <c r="B55" s="146"/>
      <c r="C55" s="123"/>
      <c r="D55" s="124"/>
      <c r="E55" s="185"/>
      <c r="F55" s="204"/>
      <c r="G55" s="82"/>
      <c r="H55" s="96"/>
      <c r="I55" s="63"/>
      <c r="J55" s="62"/>
      <c r="K55" s="63"/>
      <c r="L55" s="62"/>
      <c r="M55" s="63"/>
      <c r="N55" s="62"/>
      <c r="O55" s="63"/>
      <c r="P55" s="62"/>
      <c r="Q55" s="63"/>
      <c r="R55" s="62"/>
    </row>
    <row r="56" spans="1:18" ht="15.75" customHeight="1">
      <c r="A56" s="128" t="s">
        <v>38</v>
      </c>
      <c r="B56" s="146"/>
      <c r="C56" s="123"/>
      <c r="D56" s="124"/>
      <c r="E56" s="185"/>
      <c r="F56" s="204"/>
      <c r="G56" s="82"/>
      <c r="H56" s="96"/>
      <c r="I56" s="63"/>
      <c r="J56" s="62"/>
      <c r="K56" s="63"/>
      <c r="L56" s="62"/>
      <c r="M56" s="63"/>
      <c r="N56" s="62"/>
      <c r="O56" s="63"/>
      <c r="P56" s="62"/>
      <c r="Q56" s="63"/>
      <c r="R56" s="62"/>
    </row>
    <row r="57" spans="1:18" ht="15.75" customHeight="1">
      <c r="A57" s="127" t="s">
        <v>39</v>
      </c>
      <c r="B57" s="146">
        <v>70</v>
      </c>
      <c r="C57" s="123"/>
      <c r="D57" s="126" t="s">
        <v>97</v>
      </c>
      <c r="E57" s="185">
        <v>3.5</v>
      </c>
      <c r="F57" s="204">
        <f>B57*E57</f>
        <v>245</v>
      </c>
      <c r="G57" s="82"/>
      <c r="H57" s="96"/>
      <c r="I57" s="63"/>
      <c r="J57" s="62"/>
      <c r="K57" s="63"/>
      <c r="L57" s="62"/>
      <c r="M57" s="63"/>
      <c r="N57" s="62"/>
      <c r="O57" s="63"/>
      <c r="P57" s="62"/>
      <c r="Q57" s="63"/>
      <c r="R57" s="62"/>
    </row>
    <row r="58" spans="1:18" ht="15.75" customHeight="1">
      <c r="A58" s="127" t="s">
        <v>40</v>
      </c>
      <c r="B58" s="148"/>
      <c r="C58" s="123"/>
      <c r="D58" s="124"/>
      <c r="E58" s="185"/>
      <c r="F58" s="204"/>
      <c r="G58" s="82"/>
      <c r="H58" s="96"/>
      <c r="I58" s="63"/>
      <c r="J58" s="62"/>
      <c r="K58" s="63"/>
      <c r="L58" s="62"/>
      <c r="M58" s="63"/>
      <c r="N58" s="62"/>
      <c r="O58" s="63"/>
      <c r="P58" s="62"/>
      <c r="Q58" s="63"/>
      <c r="R58" s="62"/>
    </row>
    <row r="59" spans="1:18" ht="15.75" customHeight="1">
      <c r="A59" s="127" t="s">
        <v>41</v>
      </c>
      <c r="B59" s="148">
        <v>70</v>
      </c>
      <c r="C59" s="123"/>
      <c r="D59" s="130" t="s">
        <v>105</v>
      </c>
      <c r="E59" s="186">
        <v>3.5</v>
      </c>
      <c r="F59" s="204">
        <f>B59*E59</f>
        <v>245</v>
      </c>
      <c r="G59" s="84"/>
      <c r="H59" s="98"/>
      <c r="I59" s="29"/>
      <c r="J59" s="8"/>
      <c r="K59" s="29"/>
      <c r="L59" s="8"/>
      <c r="N59" s="19"/>
      <c r="O59" s="29"/>
      <c r="P59" s="8"/>
      <c r="Q59" s="29"/>
      <c r="R59" s="8"/>
    </row>
    <row r="60" spans="1:18" ht="15.75" customHeight="1">
      <c r="A60" s="127" t="s">
        <v>42</v>
      </c>
      <c r="B60" s="148">
        <v>70</v>
      </c>
      <c r="C60" s="123"/>
      <c r="D60" s="130" t="s">
        <v>106</v>
      </c>
      <c r="E60" s="186">
        <v>6.5</v>
      </c>
      <c r="F60" s="204">
        <f>B60*E60</f>
        <v>455</v>
      </c>
      <c r="G60" s="84"/>
      <c r="H60" s="98"/>
      <c r="I60" s="29"/>
      <c r="J60" s="8"/>
      <c r="K60" s="29"/>
      <c r="L60" s="8"/>
      <c r="N60" s="19"/>
      <c r="O60" s="29"/>
      <c r="P60" s="8"/>
      <c r="Q60" s="29"/>
      <c r="R60" s="8"/>
    </row>
    <row r="61" spans="1:18" ht="15.75" customHeight="1">
      <c r="A61" s="127" t="s">
        <v>43</v>
      </c>
      <c r="B61" s="148">
        <v>10</v>
      </c>
      <c r="C61" s="123"/>
      <c r="D61" s="130" t="s">
        <v>107</v>
      </c>
      <c r="E61" s="186">
        <v>5</v>
      </c>
      <c r="F61" s="204">
        <f>B61*E61</f>
        <v>50</v>
      </c>
      <c r="G61" s="84"/>
      <c r="H61" s="98"/>
      <c r="I61" s="29"/>
      <c r="J61" s="8"/>
      <c r="K61" s="29"/>
      <c r="L61" s="8"/>
      <c r="N61" s="19"/>
      <c r="O61" s="29"/>
      <c r="P61" s="8"/>
      <c r="Q61" s="29"/>
      <c r="R61" s="8"/>
    </row>
    <row r="62" spans="1:18" ht="15.75" customHeight="1">
      <c r="A62" s="127" t="s">
        <v>44</v>
      </c>
      <c r="B62" s="148"/>
      <c r="C62" s="123"/>
      <c r="D62" s="130"/>
      <c r="E62" s="186"/>
      <c r="F62" s="204"/>
      <c r="G62" s="84"/>
      <c r="H62" s="98"/>
      <c r="I62" s="29"/>
      <c r="J62" s="8"/>
      <c r="K62" s="29"/>
      <c r="L62" s="8"/>
      <c r="N62" s="19"/>
      <c r="O62" s="29"/>
      <c r="P62" s="8"/>
      <c r="Q62" s="29"/>
      <c r="R62" s="8"/>
    </row>
    <row r="63" spans="1:18" ht="15.75" customHeight="1">
      <c r="A63" s="127" t="s">
        <v>45</v>
      </c>
      <c r="B63" s="148">
        <v>12</v>
      </c>
      <c r="C63" s="123"/>
      <c r="D63" s="130">
        <v>8342</v>
      </c>
      <c r="E63" s="186">
        <v>12</v>
      </c>
      <c r="F63" s="204">
        <f>B63*E63</f>
        <v>144</v>
      </c>
      <c r="G63" s="84"/>
      <c r="H63" s="98"/>
      <c r="I63" s="29"/>
      <c r="J63" s="8"/>
      <c r="K63" s="29"/>
      <c r="L63" s="8"/>
      <c r="N63" s="19"/>
      <c r="O63" s="29"/>
      <c r="P63" s="8"/>
      <c r="Q63" s="29"/>
      <c r="R63" s="8"/>
    </row>
    <row r="64" spans="1:18" ht="15.75" customHeight="1">
      <c r="A64" s="127" t="s">
        <v>46</v>
      </c>
      <c r="B64" s="148">
        <v>4</v>
      </c>
      <c r="C64" s="123"/>
      <c r="D64" s="130" t="s">
        <v>108</v>
      </c>
      <c r="E64" s="186">
        <v>12</v>
      </c>
      <c r="F64" s="204">
        <f>B64*E64</f>
        <v>48</v>
      </c>
      <c r="G64" s="84"/>
      <c r="H64" s="98"/>
      <c r="I64" s="29"/>
      <c r="J64" s="8"/>
      <c r="K64" s="29"/>
      <c r="L64" s="8"/>
      <c r="N64" s="19"/>
      <c r="O64" s="29"/>
      <c r="P64" s="8"/>
      <c r="Q64" s="29"/>
      <c r="R64" s="8"/>
    </row>
    <row r="65" spans="1:18" ht="15.75" customHeight="1">
      <c r="A65" s="127" t="s">
        <v>47</v>
      </c>
      <c r="B65" s="148"/>
      <c r="C65" s="123"/>
      <c r="D65" s="141"/>
      <c r="E65" s="177"/>
      <c r="F65" s="204"/>
      <c r="G65" s="84"/>
      <c r="H65" s="98"/>
      <c r="I65" s="29"/>
      <c r="J65" s="8"/>
      <c r="K65" s="29"/>
      <c r="L65" s="8"/>
      <c r="N65" s="19"/>
      <c r="O65" s="29"/>
      <c r="P65" s="8"/>
      <c r="Q65" s="29"/>
      <c r="R65" s="8"/>
    </row>
    <row r="66" spans="1:18" ht="15.75" customHeight="1">
      <c r="A66" s="127" t="s">
        <v>48</v>
      </c>
      <c r="B66" s="148">
        <v>12</v>
      </c>
      <c r="C66" s="123"/>
      <c r="D66" s="125">
        <v>8680</v>
      </c>
      <c r="E66" s="186">
        <v>6</v>
      </c>
      <c r="F66" s="204">
        <f>B66*E66</f>
        <v>72</v>
      </c>
      <c r="G66" s="84"/>
      <c r="H66" s="98"/>
      <c r="I66" s="29"/>
      <c r="J66" s="8"/>
      <c r="K66" s="29"/>
      <c r="L66" s="8"/>
      <c r="N66" s="19"/>
      <c r="O66" s="29"/>
      <c r="P66" s="8"/>
      <c r="Q66" s="29"/>
      <c r="R66" s="8"/>
    </row>
    <row r="67" spans="1:18" ht="15.75" customHeight="1">
      <c r="A67" s="127" t="s">
        <v>49</v>
      </c>
      <c r="B67" s="148">
        <v>12</v>
      </c>
      <c r="C67" s="123"/>
      <c r="D67" s="130" t="s">
        <v>109</v>
      </c>
      <c r="E67" s="186">
        <v>4.5</v>
      </c>
      <c r="F67" s="204">
        <f>B67*E67</f>
        <v>54</v>
      </c>
      <c r="G67" s="84"/>
      <c r="H67" s="98"/>
      <c r="I67" s="29"/>
      <c r="J67" s="8"/>
      <c r="K67" s="29"/>
      <c r="L67" s="8"/>
      <c r="N67" s="19"/>
      <c r="O67" s="29"/>
      <c r="P67" s="8"/>
      <c r="Q67" s="29"/>
      <c r="R67" s="8"/>
    </row>
    <row r="68" spans="1:18" ht="15.75" customHeight="1">
      <c r="A68" s="127" t="s">
        <v>50</v>
      </c>
      <c r="B68" s="148">
        <v>70</v>
      </c>
      <c r="C68" s="123"/>
      <c r="D68" s="125">
        <v>322000</v>
      </c>
      <c r="E68" s="186">
        <v>6</v>
      </c>
      <c r="F68" s="204">
        <f>B68*E68</f>
        <v>420</v>
      </c>
      <c r="G68" s="84"/>
      <c r="H68" s="98"/>
      <c r="I68" s="29"/>
      <c r="J68" s="8"/>
      <c r="K68" s="29"/>
      <c r="L68" s="8"/>
      <c r="N68" s="19"/>
      <c r="O68" s="29"/>
      <c r="P68" s="8"/>
      <c r="Q68" s="29"/>
      <c r="R68" s="8"/>
    </row>
    <row r="69" spans="1:18" ht="15.75" customHeight="1">
      <c r="A69" s="127" t="s">
        <v>51</v>
      </c>
      <c r="B69" s="148"/>
      <c r="C69" s="123"/>
      <c r="D69" s="125"/>
      <c r="E69" s="186"/>
      <c r="F69" s="204"/>
      <c r="G69" s="84"/>
      <c r="H69" s="98"/>
      <c r="I69" s="29"/>
      <c r="J69" s="8"/>
      <c r="K69" s="29"/>
      <c r="L69" s="8"/>
      <c r="N69" s="19"/>
      <c r="O69" s="29"/>
      <c r="P69" s="8"/>
      <c r="Q69" s="29"/>
      <c r="R69" s="8"/>
    </row>
    <row r="70" spans="1:18" ht="15.75" customHeight="1">
      <c r="A70" s="127" t="s">
        <v>52</v>
      </c>
      <c r="B70" s="148"/>
      <c r="C70" s="123"/>
      <c r="D70" s="125"/>
      <c r="E70" s="186"/>
      <c r="F70" s="204"/>
      <c r="G70" s="84"/>
      <c r="H70" s="98"/>
      <c r="I70" s="29"/>
      <c r="J70" s="8"/>
      <c r="K70" s="29"/>
      <c r="L70" s="8"/>
      <c r="N70" s="19"/>
      <c r="O70" s="29"/>
      <c r="P70" s="8"/>
      <c r="Q70" s="29"/>
      <c r="R70" s="8"/>
    </row>
    <row r="71" spans="1:18" ht="15.75" customHeight="1">
      <c r="A71" s="127" t="s">
        <v>53</v>
      </c>
      <c r="B71" s="148">
        <v>12</v>
      </c>
      <c r="C71" s="123"/>
      <c r="D71" s="130" t="s">
        <v>110</v>
      </c>
      <c r="E71" s="186">
        <v>20</v>
      </c>
      <c r="F71" s="204">
        <f>B71*E71</f>
        <v>240</v>
      </c>
      <c r="G71" s="84"/>
      <c r="H71" s="98"/>
      <c r="I71" s="29"/>
      <c r="J71" s="8"/>
      <c r="K71" s="29"/>
      <c r="L71" s="8"/>
      <c r="N71" s="19"/>
      <c r="O71" s="29"/>
      <c r="P71" s="8"/>
      <c r="Q71" s="29"/>
      <c r="R71" s="8"/>
    </row>
    <row r="72" spans="1:18" ht="15.75" customHeight="1">
      <c r="A72" s="127" t="s">
        <v>54</v>
      </c>
      <c r="B72" s="148"/>
      <c r="C72" s="123"/>
      <c r="D72" s="125"/>
      <c r="E72" s="186"/>
      <c r="F72" s="204"/>
      <c r="G72" s="84"/>
      <c r="H72" s="98"/>
      <c r="I72" s="29"/>
      <c r="J72" s="8"/>
      <c r="K72" s="29"/>
      <c r="L72" s="8"/>
      <c r="N72" s="19"/>
      <c r="O72" s="29"/>
      <c r="P72" s="8"/>
      <c r="Q72" s="29"/>
      <c r="R72" s="8"/>
    </row>
    <row r="73" spans="1:18" ht="15.75" customHeight="1">
      <c r="A73" s="127" t="s">
        <v>55</v>
      </c>
      <c r="B73" s="148">
        <v>6</v>
      </c>
      <c r="C73" s="123"/>
      <c r="D73" s="130" t="s">
        <v>111</v>
      </c>
      <c r="E73" s="186">
        <v>12</v>
      </c>
      <c r="F73" s="204">
        <f>B73*E73</f>
        <v>72</v>
      </c>
      <c r="G73" s="84"/>
      <c r="H73" s="98"/>
      <c r="I73" s="29"/>
      <c r="J73" s="8"/>
      <c r="K73" s="29"/>
      <c r="L73" s="8"/>
      <c r="N73" s="19"/>
      <c r="O73" s="29"/>
      <c r="P73" s="8"/>
      <c r="Q73" s="29"/>
      <c r="R73" s="8"/>
    </row>
    <row r="74" spans="1:18" ht="15.75" customHeight="1">
      <c r="A74" s="127" t="s">
        <v>56</v>
      </c>
      <c r="B74" s="148">
        <v>4</v>
      </c>
      <c r="C74" s="123"/>
      <c r="D74" s="130" t="s">
        <v>112</v>
      </c>
      <c r="E74" s="186">
        <v>6</v>
      </c>
      <c r="F74" s="204">
        <f>B74*E74</f>
        <v>24</v>
      </c>
      <c r="G74" s="84"/>
      <c r="H74" s="98"/>
      <c r="I74" s="29"/>
      <c r="J74" s="8"/>
      <c r="K74" s="29"/>
      <c r="L74" s="8"/>
      <c r="N74" s="19"/>
      <c r="O74" s="29"/>
      <c r="P74" s="8"/>
      <c r="Q74" s="29"/>
      <c r="R74" s="8"/>
    </row>
    <row r="75" spans="1:18" ht="15.75" customHeight="1">
      <c r="A75" s="127" t="s">
        <v>57</v>
      </c>
      <c r="B75" s="148"/>
      <c r="C75" s="123"/>
      <c r="D75" s="125"/>
      <c r="E75" s="186"/>
      <c r="F75" s="204"/>
      <c r="G75" s="84"/>
      <c r="H75" s="98"/>
      <c r="I75" s="29"/>
      <c r="J75" s="8"/>
      <c r="K75" s="29"/>
      <c r="L75" s="8"/>
      <c r="N75" s="19"/>
      <c r="O75" s="29"/>
      <c r="P75" s="8"/>
      <c r="Q75" s="29"/>
      <c r="R75" s="8"/>
    </row>
    <row r="76" spans="1:18" ht="15.75" customHeight="1">
      <c r="A76" s="127" t="s">
        <v>58</v>
      </c>
      <c r="B76" s="148"/>
      <c r="C76" s="123"/>
      <c r="D76" s="125">
        <v>192005</v>
      </c>
      <c r="E76" s="186">
        <v>35</v>
      </c>
      <c r="F76" s="204">
        <v>35</v>
      </c>
      <c r="G76" s="84"/>
      <c r="H76" s="98"/>
      <c r="I76" s="29"/>
      <c r="J76" s="8"/>
      <c r="K76" s="29"/>
      <c r="L76" s="8"/>
      <c r="N76" s="19"/>
      <c r="O76" s="29"/>
      <c r="P76" s="8"/>
      <c r="Q76" s="29"/>
      <c r="R76" s="8"/>
    </row>
    <row r="77" spans="1:18" ht="15.75" customHeight="1">
      <c r="A77" s="127" t="s">
        <v>59</v>
      </c>
      <c r="B77" s="148">
        <v>4</v>
      </c>
      <c r="C77" s="123"/>
      <c r="D77" s="130" t="s">
        <v>113</v>
      </c>
      <c r="E77" s="186">
        <v>2</v>
      </c>
      <c r="F77" s="204">
        <f>B77*E77</f>
        <v>8</v>
      </c>
      <c r="G77" s="84"/>
      <c r="H77" s="98"/>
      <c r="I77" s="29"/>
      <c r="J77" s="8"/>
      <c r="K77" s="29"/>
      <c r="L77" s="8"/>
      <c r="N77" s="19"/>
      <c r="O77" s="29"/>
      <c r="P77" s="8"/>
      <c r="Q77" s="29"/>
      <c r="R77" s="8"/>
    </row>
    <row r="78" spans="1:18" ht="15.75" customHeight="1">
      <c r="A78" s="127" t="s">
        <v>60</v>
      </c>
      <c r="B78" s="148">
        <v>4</v>
      </c>
      <c r="C78" s="123"/>
      <c r="D78" s="130" t="s">
        <v>113</v>
      </c>
      <c r="E78" s="186">
        <v>2</v>
      </c>
      <c r="F78" s="204">
        <f>B78*E78</f>
        <v>8</v>
      </c>
      <c r="G78" s="84"/>
      <c r="H78" s="98"/>
      <c r="I78" s="29"/>
      <c r="J78" s="8"/>
      <c r="K78" s="29"/>
      <c r="L78" s="8"/>
      <c r="N78" s="19"/>
      <c r="O78" s="29"/>
      <c r="P78" s="8"/>
      <c r="Q78" s="29"/>
      <c r="R78" s="8"/>
    </row>
    <row r="79" spans="1:18" ht="15.75" customHeight="1">
      <c r="A79" s="127" t="s">
        <v>61</v>
      </c>
      <c r="B79" s="148">
        <v>4</v>
      </c>
      <c r="C79" s="123"/>
      <c r="D79" s="130" t="s">
        <v>114</v>
      </c>
      <c r="E79" s="186">
        <v>2</v>
      </c>
      <c r="F79" s="204">
        <f>B79*E79</f>
        <v>8</v>
      </c>
      <c r="G79" s="84"/>
      <c r="H79" s="98"/>
      <c r="I79" s="29"/>
      <c r="J79" s="8"/>
      <c r="K79" s="29"/>
      <c r="L79" s="8"/>
      <c r="N79" s="19"/>
      <c r="O79" s="29"/>
      <c r="P79" s="8"/>
      <c r="Q79" s="29"/>
      <c r="R79" s="8"/>
    </row>
    <row r="80" spans="1:18" ht="15.75" customHeight="1">
      <c r="A80" s="127" t="s">
        <v>62</v>
      </c>
      <c r="B80" s="148"/>
      <c r="C80" s="123"/>
      <c r="D80" s="125"/>
      <c r="E80" s="186"/>
      <c r="F80" s="204"/>
      <c r="G80" s="84"/>
      <c r="H80" s="98"/>
      <c r="I80" s="29"/>
      <c r="J80" s="8"/>
      <c r="K80" s="29"/>
      <c r="L80" s="8"/>
      <c r="N80" s="19"/>
      <c r="O80" s="29"/>
      <c r="P80" s="8"/>
      <c r="Q80" s="29"/>
      <c r="R80" s="8"/>
    </row>
    <row r="81" spans="1:18" ht="15.75" customHeight="1">
      <c r="A81" s="127" t="s">
        <v>63</v>
      </c>
      <c r="B81" s="148">
        <v>4</v>
      </c>
      <c r="C81" s="123"/>
      <c r="D81" s="130">
        <v>322755</v>
      </c>
      <c r="E81" s="186">
        <v>4</v>
      </c>
      <c r="F81" s="204">
        <f>B81*E81</f>
        <v>16</v>
      </c>
      <c r="G81" s="84"/>
      <c r="H81" s="98"/>
      <c r="I81" s="29"/>
      <c r="J81" s="8"/>
      <c r="K81" s="29"/>
      <c r="L81" s="8"/>
      <c r="N81" s="19"/>
      <c r="O81" s="29"/>
      <c r="P81" s="8"/>
      <c r="Q81" s="29"/>
      <c r="R81" s="8"/>
    </row>
    <row r="82" spans="1:18" ht="15.75" customHeight="1">
      <c r="A82" s="127" t="s">
        <v>64</v>
      </c>
      <c r="B82" s="148"/>
      <c r="C82" s="123"/>
      <c r="D82" s="125"/>
      <c r="E82" s="186"/>
      <c r="F82" s="204"/>
      <c r="G82" s="84"/>
      <c r="H82" s="98"/>
      <c r="I82" s="29"/>
      <c r="J82" s="8"/>
      <c r="K82" s="29"/>
      <c r="L82" s="8"/>
      <c r="N82" s="19"/>
      <c r="O82" s="29"/>
      <c r="P82" s="8"/>
      <c r="Q82" s="29"/>
      <c r="R82" s="8"/>
    </row>
    <row r="83" spans="1:18" ht="15.75" customHeight="1">
      <c r="A83" s="127" t="s">
        <v>65</v>
      </c>
      <c r="B83" s="148">
        <v>6</v>
      </c>
      <c r="C83" s="123"/>
      <c r="D83" s="125">
        <v>322744</v>
      </c>
      <c r="E83" s="186">
        <v>37.2</v>
      </c>
      <c r="F83" s="204">
        <f>B83*E83</f>
        <v>223.20000000000002</v>
      </c>
      <c r="G83" s="84"/>
      <c r="H83" s="98"/>
      <c r="I83" s="29"/>
      <c r="J83" s="8"/>
      <c r="K83" s="29"/>
      <c r="L83" s="8"/>
      <c r="N83" s="19"/>
      <c r="O83" s="29"/>
      <c r="P83" s="8"/>
      <c r="Q83" s="29"/>
      <c r="R83" s="8"/>
    </row>
    <row r="84" spans="1:18" ht="15.75" customHeight="1">
      <c r="A84" s="127" t="s">
        <v>66</v>
      </c>
      <c r="B84" s="148"/>
      <c r="C84" s="123"/>
      <c r="D84" s="125"/>
      <c r="E84" s="179"/>
      <c r="G84" s="84"/>
      <c r="H84" s="98"/>
      <c r="I84" s="29"/>
      <c r="J84" s="8"/>
      <c r="K84" s="29"/>
      <c r="L84" s="8"/>
      <c r="N84" s="19"/>
      <c r="O84" s="29"/>
      <c r="P84" s="8"/>
      <c r="Q84" s="29"/>
      <c r="R84" s="8"/>
    </row>
    <row r="85" spans="1:18" ht="15.75" customHeight="1">
      <c r="A85" s="127" t="s">
        <v>67</v>
      </c>
      <c r="B85" s="148">
        <v>4</v>
      </c>
      <c r="C85" s="123"/>
      <c r="D85" s="130" t="s">
        <v>119</v>
      </c>
      <c r="E85" s="186">
        <v>22</v>
      </c>
      <c r="F85" s="204">
        <f>B85*E85</f>
        <v>88</v>
      </c>
      <c r="G85" s="84"/>
      <c r="H85" s="98"/>
      <c r="I85" s="29"/>
      <c r="J85" s="8"/>
      <c r="K85" s="29"/>
      <c r="L85" s="8"/>
      <c r="N85" s="19"/>
      <c r="O85" s="29"/>
      <c r="P85" s="8"/>
      <c r="Q85" s="29"/>
      <c r="R85" s="8"/>
    </row>
    <row r="86" spans="1:18" ht="15.75" customHeight="1">
      <c r="A86" s="127" t="s">
        <v>68</v>
      </c>
      <c r="B86" s="148"/>
      <c r="C86" s="123"/>
      <c r="D86" s="125"/>
      <c r="E86" s="186"/>
      <c r="F86" s="204"/>
      <c r="G86" s="84"/>
      <c r="H86" s="98"/>
      <c r="I86" s="29"/>
      <c r="J86" s="8"/>
      <c r="K86" s="29"/>
      <c r="L86" s="8"/>
      <c r="N86" s="19"/>
      <c r="O86" s="29"/>
      <c r="P86" s="8"/>
      <c r="Q86" s="29"/>
      <c r="R86" s="8"/>
    </row>
    <row r="87" spans="1:18" ht="32.25" customHeight="1">
      <c r="A87" s="127" t="s">
        <v>69</v>
      </c>
      <c r="B87" s="148">
        <v>4</v>
      </c>
      <c r="C87" s="123"/>
      <c r="D87" s="130">
        <v>8607</v>
      </c>
      <c r="E87" s="186">
        <v>24</v>
      </c>
      <c r="F87" s="204">
        <f>B87*E87</f>
        <v>96</v>
      </c>
      <c r="G87" s="84"/>
      <c r="H87" s="98"/>
      <c r="I87" s="29"/>
      <c r="J87" s="8"/>
      <c r="K87" s="29"/>
      <c r="L87" s="8"/>
      <c r="N87" s="19"/>
      <c r="O87" s="29"/>
      <c r="P87" s="8"/>
      <c r="Q87" s="29"/>
      <c r="R87" s="8"/>
    </row>
    <row r="88" spans="1:18" s="13" customFormat="1" ht="21.75" customHeight="1">
      <c r="A88" s="155" t="s">
        <v>126</v>
      </c>
      <c r="B88" s="148">
        <v>250</v>
      </c>
      <c r="C88" s="123"/>
      <c r="D88" s="131">
        <v>1149</v>
      </c>
      <c r="E88" s="187">
        <v>3.5</v>
      </c>
      <c r="F88" s="206">
        <f aca="true" t="shared" si="1" ref="F88:F101">(B88*E88)</f>
        <v>875</v>
      </c>
      <c r="G88" s="86"/>
      <c r="H88" s="99"/>
      <c r="I88" s="50"/>
      <c r="J88" s="51"/>
      <c r="K88" s="50"/>
      <c r="L88" s="51"/>
      <c r="M88" s="55"/>
      <c r="N88" s="52"/>
      <c r="O88" s="50"/>
      <c r="P88" s="51"/>
      <c r="Q88" s="50"/>
      <c r="R88" s="51"/>
    </row>
    <row r="89" spans="1:18" s="70" customFormat="1" ht="15.75" customHeight="1">
      <c r="A89" s="156" t="s">
        <v>127</v>
      </c>
      <c r="B89" s="147">
        <v>250</v>
      </c>
      <c r="C89" s="133"/>
      <c r="D89" s="134">
        <v>4259</v>
      </c>
      <c r="E89" s="188">
        <v>3.5</v>
      </c>
      <c r="F89" s="207">
        <f t="shared" si="1"/>
        <v>875</v>
      </c>
      <c r="G89" s="87"/>
      <c r="H89" s="100"/>
      <c r="I89" s="74"/>
      <c r="J89" s="75"/>
      <c r="K89" s="74"/>
      <c r="L89" s="75"/>
      <c r="M89" s="77"/>
      <c r="N89" s="76"/>
      <c r="O89" s="74"/>
      <c r="P89" s="75"/>
      <c r="Q89" s="74"/>
      <c r="R89" s="75"/>
    </row>
    <row r="90" spans="1:18" s="70" customFormat="1" ht="15.75" customHeight="1">
      <c r="A90" s="156" t="s">
        <v>128</v>
      </c>
      <c r="B90" s="147">
        <v>250</v>
      </c>
      <c r="C90" s="133"/>
      <c r="D90" s="134">
        <v>1453</v>
      </c>
      <c r="E90" s="188">
        <v>11.6</v>
      </c>
      <c r="F90" s="207">
        <f t="shared" si="1"/>
        <v>2900</v>
      </c>
      <c r="G90" s="87"/>
      <c r="H90" s="100"/>
      <c r="I90" s="74"/>
      <c r="J90" s="75"/>
      <c r="K90" s="74"/>
      <c r="L90" s="75"/>
      <c r="M90" s="77"/>
      <c r="N90" s="76"/>
      <c r="O90" s="74"/>
      <c r="P90" s="75"/>
      <c r="Q90" s="74"/>
      <c r="R90" s="75"/>
    </row>
    <row r="91" spans="1:18" s="13" customFormat="1" ht="15.75" customHeight="1">
      <c r="A91" s="128" t="s">
        <v>129</v>
      </c>
      <c r="B91" s="148">
        <v>250</v>
      </c>
      <c r="C91" s="123"/>
      <c r="D91" s="131">
        <v>149997</v>
      </c>
      <c r="E91" s="187">
        <v>12</v>
      </c>
      <c r="F91" s="206">
        <f t="shared" si="1"/>
        <v>3000</v>
      </c>
      <c r="G91" s="86"/>
      <c r="H91" s="99"/>
      <c r="I91" s="50"/>
      <c r="J91" s="51"/>
      <c r="K91" s="50"/>
      <c r="L91" s="51"/>
      <c r="M91" s="55"/>
      <c r="N91" s="52"/>
      <c r="O91" s="50"/>
      <c r="P91" s="51"/>
      <c r="Q91" s="50"/>
      <c r="R91" s="51"/>
    </row>
    <row r="92" spans="1:18" s="13" customFormat="1" ht="15.75" customHeight="1">
      <c r="A92" s="135" t="s">
        <v>130</v>
      </c>
      <c r="B92" s="148">
        <v>4</v>
      </c>
      <c r="C92" s="123"/>
      <c r="D92" s="131">
        <v>717009</v>
      </c>
      <c r="E92" s="187">
        <v>14</v>
      </c>
      <c r="F92" s="206">
        <f t="shared" si="1"/>
        <v>56</v>
      </c>
      <c r="G92" s="86"/>
      <c r="H92" s="99"/>
      <c r="I92" s="50"/>
      <c r="J92" s="51"/>
      <c r="K92" s="50"/>
      <c r="L92" s="51"/>
      <c r="M92" s="55"/>
      <c r="N92" s="52"/>
      <c r="O92" s="50"/>
      <c r="P92" s="51"/>
      <c r="Q92" s="50"/>
      <c r="R92" s="51"/>
    </row>
    <row r="93" spans="1:18" s="13" customFormat="1" ht="18">
      <c r="A93" s="127" t="s">
        <v>131</v>
      </c>
      <c r="B93" s="148">
        <v>250</v>
      </c>
      <c r="C93" s="123"/>
      <c r="D93" s="136">
        <v>7625</v>
      </c>
      <c r="E93" s="187">
        <v>14</v>
      </c>
      <c r="F93" s="204">
        <f t="shared" si="1"/>
        <v>3500</v>
      </c>
      <c r="G93" s="86"/>
      <c r="H93" s="99"/>
      <c r="I93" s="50"/>
      <c r="J93" s="51"/>
      <c r="K93" s="50"/>
      <c r="L93" s="51"/>
      <c r="M93" s="55"/>
      <c r="N93" s="52"/>
      <c r="O93" s="50"/>
      <c r="P93" s="51"/>
      <c r="Q93" s="50"/>
      <c r="R93" s="51"/>
    </row>
    <row r="94" spans="1:18" s="13" customFormat="1" ht="18">
      <c r="A94" s="127" t="s">
        <v>132</v>
      </c>
      <c r="B94" s="148">
        <v>250</v>
      </c>
      <c r="C94" s="123"/>
      <c r="D94" s="137">
        <v>1925</v>
      </c>
      <c r="E94" s="189">
        <v>1.5</v>
      </c>
      <c r="F94" s="204">
        <f t="shared" si="1"/>
        <v>375</v>
      </c>
      <c r="G94" s="86"/>
      <c r="H94" s="101"/>
      <c r="I94" s="56"/>
      <c r="J94" s="51"/>
      <c r="K94" s="56"/>
      <c r="L94" s="51"/>
      <c r="M94" s="55"/>
      <c r="N94" s="54"/>
      <c r="O94" s="56"/>
      <c r="P94" s="51"/>
      <c r="Q94" s="56"/>
      <c r="R94" s="51"/>
    </row>
    <row r="95" spans="1:18" s="13" customFormat="1" ht="15.75" customHeight="1">
      <c r="A95" s="127" t="s">
        <v>133</v>
      </c>
      <c r="B95" s="148">
        <v>250</v>
      </c>
      <c r="C95" s="123"/>
      <c r="D95" s="131">
        <v>1065</v>
      </c>
      <c r="E95" s="187">
        <v>1.5</v>
      </c>
      <c r="F95" s="206">
        <f t="shared" si="1"/>
        <v>375</v>
      </c>
      <c r="G95" s="86"/>
      <c r="H95" s="101"/>
      <c r="I95" s="50"/>
      <c r="J95" s="51"/>
      <c r="K95" s="50"/>
      <c r="L95" s="51"/>
      <c r="M95" s="55"/>
      <c r="N95" s="54"/>
      <c r="O95" s="50"/>
      <c r="P95" s="51"/>
      <c r="Q95" s="50"/>
      <c r="R95" s="51"/>
    </row>
    <row r="96" spans="1:18" s="13" customFormat="1" ht="15.75" customHeight="1">
      <c r="A96" s="155"/>
      <c r="B96" s="148"/>
      <c r="C96" s="123"/>
      <c r="D96" s="136"/>
      <c r="E96" s="187"/>
      <c r="F96" s="204">
        <f t="shared" si="1"/>
        <v>0</v>
      </c>
      <c r="G96" s="86"/>
      <c r="H96" s="99"/>
      <c r="I96" s="50"/>
      <c r="J96" s="51"/>
      <c r="K96" s="50"/>
      <c r="L96" s="51"/>
      <c r="M96" s="55"/>
      <c r="N96" s="52"/>
      <c r="O96" s="50"/>
      <c r="P96" s="51"/>
      <c r="Q96" s="50"/>
      <c r="R96" s="51"/>
    </row>
    <row r="97" spans="1:18" s="13" customFormat="1" ht="15.75" customHeight="1">
      <c r="A97" s="155" t="s">
        <v>134</v>
      </c>
      <c r="B97" s="148">
        <v>250</v>
      </c>
      <c r="C97" s="123"/>
      <c r="D97" s="138">
        <v>6395</v>
      </c>
      <c r="E97" s="189">
        <v>9.3</v>
      </c>
      <c r="F97" s="204">
        <f t="shared" si="1"/>
        <v>2325</v>
      </c>
      <c r="G97" s="86"/>
      <c r="H97" s="101"/>
      <c r="I97" s="53"/>
      <c r="J97" s="51"/>
      <c r="K97" s="53"/>
      <c r="L97" s="51"/>
      <c r="M97" s="55"/>
      <c r="N97" s="54"/>
      <c r="O97" s="53"/>
      <c r="P97" s="51"/>
      <c r="Q97" s="53"/>
      <c r="R97" s="51"/>
    </row>
    <row r="98" spans="1:18" s="13" customFormat="1" ht="15.75" customHeight="1">
      <c r="A98" s="127" t="s">
        <v>135</v>
      </c>
      <c r="B98" s="148">
        <v>250</v>
      </c>
      <c r="C98" s="123"/>
      <c r="D98" s="136">
        <v>96206</v>
      </c>
      <c r="E98" s="187">
        <v>50.7</v>
      </c>
      <c r="F98" s="204">
        <f t="shared" si="1"/>
        <v>12675</v>
      </c>
      <c r="G98" s="86"/>
      <c r="H98" s="99"/>
      <c r="I98" s="50"/>
      <c r="J98" s="57"/>
      <c r="K98" s="50"/>
      <c r="L98" s="57"/>
      <c r="M98" s="55"/>
      <c r="N98" s="52"/>
      <c r="O98" s="50"/>
      <c r="P98" s="57"/>
      <c r="Q98" s="50"/>
      <c r="R98" s="57"/>
    </row>
    <row r="99" spans="1:18" s="13" customFormat="1" ht="15.75" customHeight="1">
      <c r="A99" s="127" t="s">
        <v>136</v>
      </c>
      <c r="B99" s="148">
        <v>250</v>
      </c>
      <c r="C99" s="123"/>
      <c r="D99" s="174">
        <v>100768</v>
      </c>
      <c r="E99" s="190">
        <v>3.25</v>
      </c>
      <c r="F99" s="206">
        <f t="shared" si="1"/>
        <v>812.5</v>
      </c>
      <c r="G99" s="86"/>
      <c r="H99" s="101"/>
      <c r="I99" s="50"/>
      <c r="J99" s="51"/>
      <c r="K99" s="50"/>
      <c r="L99" s="51"/>
      <c r="M99" s="55"/>
      <c r="N99" s="54"/>
      <c r="O99" s="50"/>
      <c r="P99" s="51"/>
      <c r="Q99" s="50"/>
      <c r="R99" s="51"/>
    </row>
    <row r="100" spans="1:18" s="13" customFormat="1" ht="15.75" customHeight="1">
      <c r="A100" s="155" t="s">
        <v>137</v>
      </c>
      <c r="B100" s="148">
        <v>250</v>
      </c>
      <c r="C100" s="123"/>
      <c r="D100" s="136">
        <v>100768</v>
      </c>
      <c r="E100" s="187">
        <v>3.25</v>
      </c>
      <c r="F100" s="204">
        <f t="shared" si="1"/>
        <v>812.5</v>
      </c>
      <c r="G100" s="86"/>
      <c r="H100" s="99"/>
      <c r="I100" s="58"/>
      <c r="J100" s="51"/>
      <c r="K100" s="58"/>
      <c r="L100" s="51"/>
      <c r="M100" s="55"/>
      <c r="N100" s="52"/>
      <c r="O100" s="58"/>
      <c r="P100" s="51"/>
      <c r="Q100" s="58"/>
      <c r="R100" s="51"/>
    </row>
    <row r="101" spans="1:18" s="24" customFormat="1" ht="15.75" customHeight="1">
      <c r="A101" s="155" t="s">
        <v>138</v>
      </c>
      <c r="B101" s="148">
        <v>250</v>
      </c>
      <c r="C101" s="123"/>
      <c r="D101" s="139">
        <v>1578</v>
      </c>
      <c r="E101" s="191">
        <v>3</v>
      </c>
      <c r="F101" s="204">
        <f t="shared" si="1"/>
        <v>750</v>
      </c>
      <c r="G101" s="88"/>
      <c r="H101" s="102"/>
      <c r="I101" s="31"/>
      <c r="J101" s="26"/>
      <c r="K101" s="23"/>
      <c r="L101" s="27"/>
      <c r="M101" s="23"/>
      <c r="N101" s="27"/>
      <c r="O101" s="31"/>
      <c r="P101" s="26"/>
      <c r="Q101" s="31"/>
      <c r="R101" s="46"/>
    </row>
    <row r="102" spans="1:18" s="24" customFormat="1" ht="18.75" customHeight="1">
      <c r="A102" s="155"/>
      <c r="B102" s="148"/>
      <c r="C102" s="123"/>
      <c r="D102" s="139"/>
      <c r="E102" s="191"/>
      <c r="F102" s="204"/>
      <c r="G102" s="88"/>
      <c r="H102" s="102"/>
      <c r="I102" s="31"/>
      <c r="J102" s="26"/>
      <c r="K102" s="23"/>
      <c r="L102" s="27"/>
      <c r="M102" s="23"/>
      <c r="N102" s="27"/>
      <c r="O102" s="31"/>
      <c r="P102" s="26"/>
      <c r="Q102" s="31"/>
      <c r="R102" s="46"/>
    </row>
    <row r="103" spans="1:18" s="24" customFormat="1" ht="15.75" customHeight="1">
      <c r="A103" s="155" t="s">
        <v>70</v>
      </c>
      <c r="B103" s="148">
        <v>50</v>
      </c>
      <c r="C103" s="123"/>
      <c r="D103" s="139">
        <v>8540</v>
      </c>
      <c r="E103" s="191">
        <v>7.75</v>
      </c>
      <c r="F103" s="204">
        <f>(B103*E103)</f>
        <v>387.5</v>
      </c>
      <c r="G103" s="88"/>
      <c r="H103" s="102"/>
      <c r="I103" s="31"/>
      <c r="J103" s="26"/>
      <c r="K103" s="23"/>
      <c r="L103" s="27"/>
      <c r="M103" s="23"/>
      <c r="N103" s="27"/>
      <c r="O103" s="31"/>
      <c r="P103" s="26"/>
      <c r="Q103" s="31"/>
      <c r="R103" s="46"/>
    </row>
    <row r="104" spans="1:18" s="24" customFormat="1" ht="15.75" customHeight="1">
      <c r="A104" s="155" t="s">
        <v>139</v>
      </c>
      <c r="B104" s="148">
        <v>100</v>
      </c>
      <c r="C104" s="123"/>
      <c r="D104" s="139">
        <v>180802</v>
      </c>
      <c r="E104" s="191">
        <v>16</v>
      </c>
      <c r="F104" s="204">
        <f>(B104*E104)</f>
        <v>1600</v>
      </c>
      <c r="G104" s="88"/>
      <c r="H104" s="102"/>
      <c r="I104" s="31"/>
      <c r="J104" s="26"/>
      <c r="K104" s="23"/>
      <c r="L104" s="27"/>
      <c r="M104" s="23"/>
      <c r="N104" s="27"/>
      <c r="O104" s="31"/>
      <c r="P104" s="26"/>
      <c r="Q104" s="31"/>
      <c r="R104" s="46"/>
    </row>
    <row r="105" spans="1:18" ht="23.25" customHeight="1">
      <c r="A105" s="128" t="s">
        <v>71</v>
      </c>
      <c r="B105" s="148"/>
      <c r="C105" s="123"/>
      <c r="D105" s="125"/>
      <c r="E105" s="186"/>
      <c r="F105" s="204"/>
      <c r="G105" s="88"/>
      <c r="I105" s="29"/>
      <c r="J105" s="8"/>
      <c r="L105" s="2"/>
      <c r="M105" s="29"/>
      <c r="N105" s="8"/>
      <c r="P105" s="2"/>
      <c r="Q105" s="29"/>
      <c r="R105" s="44"/>
    </row>
    <row r="106" spans="1:18" ht="12" customHeight="1">
      <c r="A106" s="155" t="s">
        <v>72</v>
      </c>
      <c r="B106" s="148">
        <v>100</v>
      </c>
      <c r="C106" s="123"/>
      <c r="D106" s="130" t="s">
        <v>117</v>
      </c>
      <c r="E106" s="186">
        <v>22</v>
      </c>
      <c r="F106" s="204">
        <f aca="true" t="shared" si="2" ref="F106:F124">B106*E106</f>
        <v>2200</v>
      </c>
      <c r="G106" s="84"/>
      <c r="I106" s="29"/>
      <c r="J106" s="8"/>
      <c r="L106" s="2"/>
      <c r="M106" s="29"/>
      <c r="N106" s="8"/>
      <c r="P106" s="2"/>
      <c r="Q106" s="29"/>
      <c r="R106" s="44"/>
    </row>
    <row r="107" spans="1:18" ht="15.75" customHeight="1">
      <c r="A107" s="155" t="s">
        <v>73</v>
      </c>
      <c r="B107" s="148">
        <v>3</v>
      </c>
      <c r="C107" s="123"/>
      <c r="D107" s="130" t="s">
        <v>118</v>
      </c>
      <c r="E107" s="186">
        <v>26</v>
      </c>
      <c r="F107" s="204">
        <f t="shared" si="2"/>
        <v>78</v>
      </c>
      <c r="G107" s="84"/>
      <c r="H107" s="98"/>
      <c r="I107" s="29"/>
      <c r="J107" s="8"/>
      <c r="L107" s="19"/>
      <c r="M107" s="29"/>
      <c r="N107" s="8"/>
      <c r="P107" s="19"/>
      <c r="Q107" s="29"/>
      <c r="R107" s="44"/>
    </row>
    <row r="108" spans="1:18" ht="15.75" customHeight="1">
      <c r="A108" s="127" t="s">
        <v>140</v>
      </c>
      <c r="B108" s="148">
        <v>1</v>
      </c>
      <c r="C108" s="123"/>
      <c r="D108" s="125">
        <v>8847</v>
      </c>
      <c r="E108" s="186">
        <v>12</v>
      </c>
      <c r="F108" s="204">
        <f t="shared" si="2"/>
        <v>12</v>
      </c>
      <c r="G108" s="84"/>
      <c r="I108" s="29"/>
      <c r="J108" s="9"/>
      <c r="L108" s="2"/>
      <c r="M108" s="29"/>
      <c r="N108" s="9"/>
      <c r="P108" s="2"/>
      <c r="Q108" s="29"/>
      <c r="R108" s="45"/>
    </row>
    <row r="109" spans="1:18" ht="15.75" customHeight="1">
      <c r="A109" s="127" t="s">
        <v>74</v>
      </c>
      <c r="B109" s="148"/>
      <c r="C109" s="123"/>
      <c r="D109" s="130"/>
      <c r="E109" s="186"/>
      <c r="F109" s="204" t="s">
        <v>0</v>
      </c>
      <c r="G109" s="84"/>
      <c r="I109" s="29"/>
      <c r="J109" s="8"/>
      <c r="L109" s="2"/>
      <c r="M109" s="29"/>
      <c r="N109" s="8"/>
      <c r="P109" s="2"/>
      <c r="Q109" s="29"/>
      <c r="R109" s="44"/>
    </row>
    <row r="110" spans="1:18" ht="15.75" customHeight="1">
      <c r="A110" s="127" t="s">
        <v>141</v>
      </c>
      <c r="B110" s="148">
        <v>25</v>
      </c>
      <c r="C110" s="123"/>
      <c r="D110" s="130">
        <v>8649</v>
      </c>
      <c r="E110" s="186">
        <v>22</v>
      </c>
      <c r="F110" s="204">
        <f t="shared" si="2"/>
        <v>550</v>
      </c>
      <c r="G110" s="88"/>
      <c r="H110" s="103"/>
      <c r="I110" s="29"/>
      <c r="J110" s="9"/>
      <c r="L110" s="19"/>
      <c r="M110" s="29"/>
      <c r="N110" s="9"/>
      <c r="P110" s="19"/>
      <c r="Q110" s="29"/>
      <c r="R110" s="45"/>
    </row>
    <row r="111" spans="1:18" ht="15.75" customHeight="1">
      <c r="A111" s="127" t="s">
        <v>142</v>
      </c>
      <c r="B111" s="148">
        <v>3</v>
      </c>
      <c r="C111" s="123"/>
      <c r="D111" s="125">
        <v>8904</v>
      </c>
      <c r="E111" s="186">
        <v>26</v>
      </c>
      <c r="F111" s="204">
        <f t="shared" si="2"/>
        <v>78</v>
      </c>
      <c r="G111" s="88"/>
      <c r="H111" s="103"/>
      <c r="I111" s="29"/>
      <c r="J111" s="9"/>
      <c r="L111" s="19"/>
      <c r="M111" s="29"/>
      <c r="N111" s="9"/>
      <c r="P111" s="19"/>
      <c r="Q111" s="29"/>
      <c r="R111" s="45"/>
    </row>
    <row r="112" spans="1:18" ht="15.75" customHeight="1">
      <c r="A112" s="127" t="s">
        <v>75</v>
      </c>
      <c r="B112" s="148"/>
      <c r="C112" s="123"/>
      <c r="D112" s="130"/>
      <c r="E112" s="186"/>
      <c r="F112" s="204"/>
      <c r="G112" s="84"/>
      <c r="I112" s="29"/>
      <c r="J112" s="9"/>
      <c r="L112" s="2"/>
      <c r="M112" s="29"/>
      <c r="N112" s="9"/>
      <c r="P112" s="2"/>
      <c r="Q112" s="29"/>
      <c r="R112" s="45"/>
    </row>
    <row r="113" spans="1:18" ht="15.75" customHeight="1">
      <c r="A113" s="127" t="s">
        <v>141</v>
      </c>
      <c r="B113" s="148">
        <v>15</v>
      </c>
      <c r="C113" s="123"/>
      <c r="D113" s="130">
        <v>8649</v>
      </c>
      <c r="E113" s="186">
        <v>22</v>
      </c>
      <c r="F113" s="204">
        <f t="shared" si="2"/>
        <v>330</v>
      </c>
      <c r="G113" s="84"/>
      <c r="H113" s="98"/>
      <c r="I113" s="29"/>
      <c r="J113" s="8"/>
      <c r="L113" s="19"/>
      <c r="M113" s="29"/>
      <c r="N113" s="8"/>
      <c r="P113" s="19"/>
      <c r="Q113" s="29"/>
      <c r="R113" s="44"/>
    </row>
    <row r="114" spans="1:18" ht="15.75" customHeight="1">
      <c r="A114" s="127" t="s">
        <v>142</v>
      </c>
      <c r="B114" s="148">
        <v>3</v>
      </c>
      <c r="C114" s="133"/>
      <c r="D114" s="130">
        <v>8904</v>
      </c>
      <c r="E114" s="186">
        <v>26</v>
      </c>
      <c r="F114" s="204">
        <f t="shared" si="2"/>
        <v>78</v>
      </c>
      <c r="G114" s="84"/>
      <c r="H114" s="104"/>
      <c r="I114" s="30"/>
      <c r="J114" s="18"/>
      <c r="L114" s="20"/>
      <c r="M114" s="30"/>
      <c r="N114" s="18"/>
      <c r="P114" s="20"/>
      <c r="Q114" s="30"/>
      <c r="R114" s="47"/>
    </row>
    <row r="115" spans="1:18" ht="15.75" customHeight="1">
      <c r="A115" s="127" t="s">
        <v>76</v>
      </c>
      <c r="B115" s="148"/>
      <c r="C115" s="123"/>
      <c r="D115" s="130"/>
      <c r="E115" s="186"/>
      <c r="F115" s="204"/>
      <c r="G115" s="88"/>
      <c r="H115" s="103"/>
      <c r="I115" s="29"/>
      <c r="J115" s="9"/>
      <c r="L115" s="19"/>
      <c r="M115" s="29"/>
      <c r="N115" s="9"/>
      <c r="P115" s="19"/>
      <c r="Q115" s="29"/>
      <c r="R115" s="45"/>
    </row>
    <row r="116" spans="1:18" ht="15.75" customHeight="1">
      <c r="A116" s="127" t="s">
        <v>143</v>
      </c>
      <c r="B116" s="148">
        <v>2</v>
      </c>
      <c r="C116" s="123"/>
      <c r="D116" s="125">
        <v>8897</v>
      </c>
      <c r="E116" s="186">
        <v>22</v>
      </c>
      <c r="F116" s="204">
        <f t="shared" si="2"/>
        <v>44</v>
      </c>
      <c r="G116" s="88"/>
      <c r="H116" s="103"/>
      <c r="I116" s="29"/>
      <c r="J116" s="9"/>
      <c r="M116" s="29"/>
      <c r="N116" s="9"/>
      <c r="Q116" s="29"/>
      <c r="R116" s="45"/>
    </row>
    <row r="117" spans="1:18" ht="15.75" customHeight="1">
      <c r="A117" s="127" t="s">
        <v>144</v>
      </c>
      <c r="B117" s="148">
        <v>2</v>
      </c>
      <c r="C117" s="123"/>
      <c r="D117" s="130">
        <v>8904</v>
      </c>
      <c r="E117" s="186">
        <v>26</v>
      </c>
      <c r="F117" s="204">
        <f t="shared" si="2"/>
        <v>52</v>
      </c>
      <c r="G117" s="88"/>
      <c r="H117" s="103"/>
      <c r="I117" s="29"/>
      <c r="J117" s="1"/>
      <c r="M117" s="29"/>
      <c r="N117" s="1"/>
      <c r="Q117" s="29"/>
      <c r="R117" s="45"/>
    </row>
    <row r="118" spans="1:18" ht="15.75" customHeight="1">
      <c r="A118" s="127" t="s">
        <v>145</v>
      </c>
      <c r="B118" s="148">
        <v>3</v>
      </c>
      <c r="C118" s="123"/>
      <c r="D118" s="130">
        <v>182402</v>
      </c>
      <c r="E118" s="186">
        <v>42</v>
      </c>
      <c r="F118" s="204">
        <f t="shared" si="2"/>
        <v>126</v>
      </c>
      <c r="G118" s="84"/>
      <c r="I118" s="29"/>
      <c r="J118" s="1"/>
      <c r="L118" s="19"/>
      <c r="M118" s="29"/>
      <c r="N118" s="1"/>
      <c r="P118" s="19"/>
      <c r="Q118" s="29"/>
      <c r="R118" s="45"/>
    </row>
    <row r="119" spans="1:18" ht="15.75" customHeight="1">
      <c r="A119" s="127" t="s">
        <v>146</v>
      </c>
      <c r="B119" s="148">
        <v>2</v>
      </c>
      <c r="C119" s="118"/>
      <c r="D119" s="140">
        <v>8482</v>
      </c>
      <c r="E119" s="192">
        <v>16</v>
      </c>
      <c r="F119" s="204">
        <f t="shared" si="2"/>
        <v>32</v>
      </c>
      <c r="G119" s="84"/>
      <c r="H119" s="98"/>
      <c r="I119" s="32"/>
      <c r="J119" s="8"/>
      <c r="L119" s="19"/>
      <c r="M119" s="32"/>
      <c r="N119" s="8"/>
      <c r="P119" s="19"/>
      <c r="Q119" s="32"/>
      <c r="R119" s="44"/>
    </row>
    <row r="120" spans="1:18" ht="15.75" customHeight="1">
      <c r="A120" s="127" t="s">
        <v>147</v>
      </c>
      <c r="B120" s="148">
        <v>5</v>
      </c>
      <c r="C120" s="118"/>
      <c r="D120" s="130">
        <v>8573</v>
      </c>
      <c r="E120" s="193">
        <v>80</v>
      </c>
      <c r="F120" s="204">
        <f t="shared" si="2"/>
        <v>400</v>
      </c>
      <c r="G120" s="84"/>
      <c r="I120" s="29"/>
      <c r="J120" s="1"/>
      <c r="M120" s="29"/>
      <c r="N120" s="1"/>
      <c r="Q120" s="29"/>
      <c r="R120" s="45"/>
    </row>
    <row r="121" spans="1:18" ht="15.75" customHeight="1">
      <c r="A121" s="127" t="s">
        <v>148</v>
      </c>
      <c r="B121" s="148">
        <v>1</v>
      </c>
      <c r="C121" s="118"/>
      <c r="D121" s="130">
        <v>186049</v>
      </c>
      <c r="E121" s="186">
        <v>25</v>
      </c>
      <c r="F121" s="204">
        <f t="shared" si="2"/>
        <v>25</v>
      </c>
      <c r="G121" s="84"/>
      <c r="I121" s="29"/>
      <c r="J121" s="1"/>
      <c r="M121" s="29"/>
      <c r="N121" s="1"/>
      <c r="Q121" s="29"/>
      <c r="R121" s="45"/>
    </row>
    <row r="122" spans="1:18" ht="15.75" customHeight="1">
      <c r="A122" s="127" t="s">
        <v>149</v>
      </c>
      <c r="B122" s="148">
        <v>2</v>
      </c>
      <c r="C122" s="118"/>
      <c r="D122" s="130">
        <v>8342</v>
      </c>
      <c r="E122" s="186">
        <v>9</v>
      </c>
      <c r="F122" s="204">
        <f t="shared" si="2"/>
        <v>18</v>
      </c>
      <c r="G122" s="88"/>
      <c r="H122" s="103"/>
      <c r="I122" s="29"/>
      <c r="J122" s="1"/>
      <c r="M122" s="29"/>
      <c r="N122" s="1"/>
      <c r="Q122" s="29"/>
      <c r="R122" s="45"/>
    </row>
    <row r="123" spans="1:18" ht="18">
      <c r="A123" s="127" t="s">
        <v>150</v>
      </c>
      <c r="B123" s="148">
        <v>5</v>
      </c>
      <c r="C123" s="118"/>
      <c r="D123" s="125">
        <v>180810</v>
      </c>
      <c r="E123" s="186">
        <v>12</v>
      </c>
      <c r="F123" s="204">
        <f t="shared" si="2"/>
        <v>60</v>
      </c>
      <c r="G123" s="88"/>
      <c r="H123" s="103"/>
      <c r="I123" s="29"/>
      <c r="J123" s="1"/>
      <c r="M123" s="29"/>
      <c r="N123" s="1"/>
      <c r="Q123" s="29"/>
      <c r="R123" s="45"/>
    </row>
    <row r="124" spans="1:18" ht="15.75" customHeight="1">
      <c r="A124" s="127" t="s">
        <v>151</v>
      </c>
      <c r="B124" s="148">
        <v>2</v>
      </c>
      <c r="C124" s="118"/>
      <c r="D124" s="125">
        <v>14548</v>
      </c>
      <c r="E124" s="186">
        <v>25</v>
      </c>
      <c r="F124" s="204">
        <f t="shared" si="2"/>
        <v>50</v>
      </c>
      <c r="G124" s="88"/>
      <c r="H124" s="103"/>
      <c r="I124" s="29"/>
      <c r="J124" s="1"/>
      <c r="M124" s="29"/>
      <c r="N124" s="1"/>
      <c r="Q124" s="29"/>
      <c r="R124" s="45"/>
    </row>
    <row r="125" spans="1:18" ht="36" customHeight="1">
      <c r="A125" s="127" t="s">
        <v>152</v>
      </c>
      <c r="B125" s="148">
        <v>1</v>
      </c>
      <c r="C125" s="118"/>
      <c r="D125" s="130">
        <v>186064</v>
      </c>
      <c r="E125" s="186">
        <v>41</v>
      </c>
      <c r="F125" s="204">
        <f>B125*E125</f>
        <v>41</v>
      </c>
      <c r="G125" s="84"/>
      <c r="I125" s="29"/>
      <c r="J125" s="1"/>
      <c r="M125" s="29"/>
      <c r="N125" s="1"/>
      <c r="Q125" s="29"/>
      <c r="R125" s="45"/>
    </row>
    <row r="126" spans="1:18" ht="18" customHeight="1">
      <c r="A126" s="127" t="s">
        <v>177</v>
      </c>
      <c r="B126" s="148">
        <v>2</v>
      </c>
      <c r="C126" s="118"/>
      <c r="D126" s="130">
        <v>139250</v>
      </c>
      <c r="E126" s="186">
        <v>25</v>
      </c>
      <c r="F126" s="204">
        <f>B126*E126</f>
        <v>50</v>
      </c>
      <c r="G126" s="84"/>
      <c r="I126" s="29"/>
      <c r="J126" s="1"/>
      <c r="M126" s="29"/>
      <c r="N126" s="1"/>
      <c r="Q126" s="29"/>
      <c r="R126" s="45"/>
    </row>
    <row r="127" spans="1:18" ht="15.75" customHeight="1">
      <c r="A127" s="127" t="s">
        <v>153</v>
      </c>
      <c r="B127" s="148">
        <v>1</v>
      </c>
      <c r="C127" s="118"/>
      <c r="D127" s="130">
        <v>186015</v>
      </c>
      <c r="E127" s="186">
        <v>75</v>
      </c>
      <c r="F127" s="204">
        <f>B127*E127</f>
        <v>75</v>
      </c>
      <c r="G127" s="88"/>
      <c r="H127" s="103"/>
      <c r="I127" s="29"/>
      <c r="J127" s="1"/>
      <c r="M127" s="29"/>
      <c r="N127" s="1"/>
      <c r="Q127" s="29"/>
      <c r="R127" s="45"/>
    </row>
    <row r="128" spans="1:18" ht="15.75" customHeight="1">
      <c r="A128" s="127" t="s">
        <v>154</v>
      </c>
      <c r="B128" s="148">
        <v>1</v>
      </c>
      <c r="C128" s="118"/>
      <c r="D128" s="125">
        <v>163295</v>
      </c>
      <c r="E128" s="186">
        <v>185</v>
      </c>
      <c r="F128" s="204">
        <f>B128*E128</f>
        <v>185</v>
      </c>
      <c r="G128" s="84"/>
      <c r="I128" s="29"/>
      <c r="J128" s="1"/>
      <c r="M128" s="29"/>
      <c r="N128" s="1"/>
      <c r="Q128" s="29"/>
      <c r="R128" s="45"/>
    </row>
    <row r="129" spans="1:18" ht="15.75" customHeight="1">
      <c r="A129" s="127" t="s">
        <v>155</v>
      </c>
      <c r="B129" s="148">
        <v>1</v>
      </c>
      <c r="C129" s="118"/>
      <c r="D129" s="125">
        <v>96263</v>
      </c>
      <c r="E129" s="186">
        <v>190</v>
      </c>
      <c r="F129" s="204">
        <f>B129*E129</f>
        <v>190</v>
      </c>
      <c r="G129" s="84"/>
      <c r="I129" s="29"/>
      <c r="J129" s="1"/>
      <c r="M129" s="29"/>
      <c r="N129" s="1"/>
      <c r="Q129" s="29"/>
      <c r="R129" s="45"/>
    </row>
    <row r="130" spans="1:18" ht="15.75" customHeight="1">
      <c r="A130" s="127" t="s">
        <v>156</v>
      </c>
      <c r="B130" s="148">
        <v>1</v>
      </c>
      <c r="C130" s="118"/>
      <c r="D130" s="130">
        <v>10777</v>
      </c>
      <c r="E130" s="186">
        <v>100</v>
      </c>
      <c r="F130" s="204">
        <f aca="true" t="shared" si="3" ref="F130:F135">B130*E130</f>
        <v>100</v>
      </c>
      <c r="G130" s="88"/>
      <c r="H130" s="103"/>
      <c r="I130" s="29"/>
      <c r="J130" s="1"/>
      <c r="K130" s="23"/>
      <c r="L130" s="24"/>
      <c r="M130" s="29"/>
      <c r="N130" s="1"/>
      <c r="O130" s="23"/>
      <c r="P130" s="24"/>
      <c r="Q130" s="29"/>
      <c r="R130" s="45"/>
    </row>
    <row r="131" spans="1:18" ht="15.75" customHeight="1">
      <c r="A131" s="127" t="s">
        <v>157</v>
      </c>
      <c r="B131" s="148">
        <v>1</v>
      </c>
      <c r="C131" s="118"/>
      <c r="D131" s="130">
        <v>6726</v>
      </c>
      <c r="E131" s="186">
        <v>9.3</v>
      </c>
      <c r="F131" s="204">
        <f t="shared" si="3"/>
        <v>9.3</v>
      </c>
      <c r="G131" s="88"/>
      <c r="H131" s="103"/>
      <c r="I131" s="29"/>
      <c r="J131" s="1"/>
      <c r="K131" s="23"/>
      <c r="L131" s="24"/>
      <c r="M131" s="29"/>
      <c r="N131" s="1"/>
      <c r="O131" s="23"/>
      <c r="P131" s="24"/>
      <c r="Q131" s="29"/>
      <c r="R131" s="45"/>
    </row>
    <row r="132" spans="1:18" ht="15.75" customHeight="1">
      <c r="A132" s="127" t="s">
        <v>158</v>
      </c>
      <c r="B132" s="148">
        <v>1</v>
      </c>
      <c r="C132" s="118"/>
      <c r="D132" s="140">
        <v>138677</v>
      </c>
      <c r="E132" s="192">
        <v>140</v>
      </c>
      <c r="F132" s="204">
        <f t="shared" si="3"/>
        <v>140</v>
      </c>
      <c r="G132" s="84"/>
      <c r="H132" s="98"/>
      <c r="I132" s="32"/>
      <c r="J132" s="8"/>
      <c r="L132" s="19"/>
      <c r="M132" s="32"/>
      <c r="N132" s="8"/>
      <c r="P132" s="19"/>
      <c r="Q132" s="32"/>
      <c r="R132" s="44"/>
    </row>
    <row r="133" spans="1:18" ht="15.75" customHeight="1">
      <c r="A133" s="127"/>
      <c r="B133" s="148"/>
      <c r="C133" s="118"/>
      <c r="D133" s="141"/>
      <c r="E133" s="192"/>
      <c r="F133" s="204"/>
      <c r="G133" s="88"/>
      <c r="H133" s="103"/>
      <c r="I133" s="32"/>
      <c r="J133" s="8"/>
      <c r="M133" s="32"/>
      <c r="N133" s="8"/>
      <c r="Q133" s="32"/>
      <c r="R133" s="44"/>
    </row>
    <row r="134" spans="1:18" ht="15.75" customHeight="1">
      <c r="A134" s="127" t="s">
        <v>159</v>
      </c>
      <c r="B134" s="148">
        <v>2</v>
      </c>
      <c r="C134" s="118"/>
      <c r="D134" s="140">
        <v>8144</v>
      </c>
      <c r="E134" s="192">
        <v>14</v>
      </c>
      <c r="F134" s="204">
        <f t="shared" si="3"/>
        <v>28</v>
      </c>
      <c r="G134" s="84"/>
      <c r="I134" s="32"/>
      <c r="J134" s="8"/>
      <c r="M134" s="32"/>
      <c r="N134" s="8"/>
      <c r="Q134" s="32"/>
      <c r="R134" s="44"/>
    </row>
    <row r="135" spans="1:18" ht="15.75" customHeight="1">
      <c r="A135" s="127" t="s">
        <v>160</v>
      </c>
      <c r="B135" s="148">
        <v>1</v>
      </c>
      <c r="C135" s="118"/>
      <c r="D135" s="140">
        <v>8623</v>
      </c>
      <c r="E135" s="192">
        <v>24</v>
      </c>
      <c r="F135" s="204">
        <f t="shared" si="3"/>
        <v>24</v>
      </c>
      <c r="G135" s="84"/>
      <c r="H135" s="98"/>
      <c r="I135" s="32"/>
      <c r="J135" s="8"/>
      <c r="L135" s="19"/>
      <c r="M135" s="32"/>
      <c r="N135" s="8"/>
      <c r="P135" s="19"/>
      <c r="Q135" s="32"/>
      <c r="R135" s="44"/>
    </row>
    <row r="136" spans="1:17" ht="15.75" customHeight="1">
      <c r="A136" s="127" t="s">
        <v>161</v>
      </c>
      <c r="B136" s="148"/>
      <c r="C136" s="118"/>
      <c r="D136" s="141"/>
      <c r="E136" s="192"/>
      <c r="F136" s="204"/>
      <c r="G136" s="84"/>
      <c r="I136" s="32"/>
      <c r="M136" s="32"/>
      <c r="Q136" s="32"/>
    </row>
    <row r="137" spans="1:18" ht="15.75" customHeight="1">
      <c r="A137" s="127" t="s">
        <v>77</v>
      </c>
      <c r="B137" s="148">
        <v>1</v>
      </c>
      <c r="C137" s="118"/>
      <c r="D137" s="140">
        <v>3038</v>
      </c>
      <c r="E137" s="192">
        <v>3</v>
      </c>
      <c r="F137" s="204">
        <f>B137*E137</f>
        <v>3</v>
      </c>
      <c r="G137" s="84"/>
      <c r="I137" s="32"/>
      <c r="J137" s="8"/>
      <c r="M137" s="32"/>
      <c r="N137" s="8"/>
      <c r="Q137" s="32"/>
      <c r="R137" s="44"/>
    </row>
    <row r="138" spans="1:18" s="12" customFormat="1" ht="61.5" customHeight="1">
      <c r="A138" s="122" t="s">
        <v>78</v>
      </c>
      <c r="B138" s="148">
        <v>10</v>
      </c>
      <c r="C138" s="129"/>
      <c r="D138" s="160">
        <v>121679</v>
      </c>
      <c r="E138" s="194">
        <v>17.25</v>
      </c>
      <c r="F138" s="208">
        <f>B138*E138</f>
        <v>172.5</v>
      </c>
      <c r="G138" s="161"/>
      <c r="H138" s="109"/>
      <c r="I138" s="162"/>
      <c r="J138" s="163"/>
      <c r="K138" s="15"/>
      <c r="M138" s="162"/>
      <c r="N138" s="163"/>
      <c r="O138" s="15"/>
      <c r="Q138" s="162"/>
      <c r="R138" s="164"/>
    </row>
    <row r="139" spans="1:17" ht="15.75" customHeight="1">
      <c r="A139" s="127" t="s">
        <v>79</v>
      </c>
      <c r="B139" s="148"/>
      <c r="C139" s="118"/>
      <c r="D139" s="141"/>
      <c r="E139" s="192"/>
      <c r="F139" s="204" t="s">
        <v>0</v>
      </c>
      <c r="G139" s="84"/>
      <c r="I139" s="32"/>
      <c r="M139" s="32"/>
      <c r="Q139" s="32"/>
    </row>
    <row r="140" spans="1:18" ht="15.75" customHeight="1">
      <c r="A140" s="127" t="s">
        <v>162</v>
      </c>
      <c r="B140" s="148">
        <v>1</v>
      </c>
      <c r="C140" s="118"/>
      <c r="D140" s="140">
        <v>1370</v>
      </c>
      <c r="E140" s="192">
        <v>12</v>
      </c>
      <c r="F140" s="204">
        <f aca="true" t="shared" si="4" ref="F140:F145">B140*E140</f>
        <v>12</v>
      </c>
      <c r="G140" s="84"/>
      <c r="I140" s="32"/>
      <c r="J140" s="8"/>
      <c r="L140" s="19"/>
      <c r="M140" s="32"/>
      <c r="N140" s="8"/>
      <c r="P140" s="19"/>
      <c r="Q140" s="32"/>
      <c r="R140" s="44"/>
    </row>
    <row r="141" spans="1:18" ht="15.75" customHeight="1">
      <c r="A141" s="127" t="s">
        <v>163</v>
      </c>
      <c r="B141" s="148">
        <v>1</v>
      </c>
      <c r="C141" s="118"/>
      <c r="D141" s="141">
        <v>13672</v>
      </c>
      <c r="E141" s="192">
        <v>10</v>
      </c>
      <c r="F141" s="204">
        <f t="shared" si="4"/>
        <v>10</v>
      </c>
      <c r="G141" s="84"/>
      <c r="H141" s="98"/>
      <c r="I141" s="32"/>
      <c r="J141" s="8"/>
      <c r="L141" s="19"/>
      <c r="M141" s="32"/>
      <c r="N141" s="8"/>
      <c r="P141" s="19"/>
      <c r="Q141" s="32"/>
      <c r="R141" s="44"/>
    </row>
    <row r="142" spans="1:17" ht="15.75" customHeight="1">
      <c r="A142" s="127" t="s">
        <v>164</v>
      </c>
      <c r="B142" s="148">
        <v>1</v>
      </c>
      <c r="C142" s="118"/>
      <c r="D142" s="140">
        <v>1537</v>
      </c>
      <c r="E142" s="192">
        <v>9.003</v>
      </c>
      <c r="F142" s="204">
        <f t="shared" si="4"/>
        <v>9.003</v>
      </c>
      <c r="G142" s="84"/>
      <c r="I142" s="32"/>
      <c r="M142" s="32"/>
      <c r="Q142" s="32"/>
    </row>
    <row r="143" spans="1:18" ht="15.75" customHeight="1">
      <c r="A143" s="127"/>
      <c r="B143" s="148"/>
      <c r="C143" s="118"/>
      <c r="D143" s="141"/>
      <c r="E143" s="192"/>
      <c r="F143" s="204"/>
      <c r="G143" s="84"/>
      <c r="I143" s="32"/>
      <c r="J143" s="8"/>
      <c r="M143" s="32"/>
      <c r="N143" s="8"/>
      <c r="Q143" s="32"/>
      <c r="R143" s="44"/>
    </row>
    <row r="144" spans="1:18" ht="15.75" customHeight="1">
      <c r="A144" s="127"/>
      <c r="B144" s="148"/>
      <c r="C144" s="118"/>
      <c r="D144" s="140"/>
      <c r="E144" s="192"/>
      <c r="F144" s="204"/>
      <c r="G144" s="84"/>
      <c r="H144" s="98"/>
      <c r="I144" s="32"/>
      <c r="J144" s="8"/>
      <c r="L144" s="19"/>
      <c r="M144" s="32"/>
      <c r="N144" s="8"/>
      <c r="P144" s="19"/>
      <c r="Q144" s="32"/>
      <c r="R144" s="44"/>
    </row>
    <row r="145" spans="1:18" ht="15.75" customHeight="1">
      <c r="A145" s="127" t="s">
        <v>165</v>
      </c>
      <c r="B145" s="148">
        <v>1</v>
      </c>
      <c r="C145" s="118"/>
      <c r="D145" s="140">
        <v>88305</v>
      </c>
      <c r="E145" s="192">
        <v>60</v>
      </c>
      <c r="F145" s="204">
        <f t="shared" si="4"/>
        <v>60</v>
      </c>
      <c r="G145" s="84"/>
      <c r="H145" s="98"/>
      <c r="I145" s="32"/>
      <c r="J145" s="8"/>
      <c r="L145" s="19"/>
      <c r="M145" s="32"/>
      <c r="N145" s="8"/>
      <c r="P145" s="19"/>
      <c r="Q145" s="32"/>
      <c r="R145" s="44"/>
    </row>
    <row r="146" spans="1:18" s="72" customFormat="1" ht="15.75" customHeight="1">
      <c r="A146" s="156" t="s">
        <v>80</v>
      </c>
      <c r="B146" s="147"/>
      <c r="C146" s="132"/>
      <c r="D146" s="142"/>
      <c r="E146" s="195"/>
      <c r="F146" s="209"/>
      <c r="G146" s="40"/>
      <c r="H146" s="105"/>
      <c r="I146" s="71"/>
      <c r="K146" s="34"/>
      <c r="M146" s="71"/>
      <c r="O146" s="34"/>
      <c r="Q146" s="71"/>
      <c r="R146" s="73"/>
    </row>
    <row r="147" spans="1:17" ht="15.75" customHeight="1">
      <c r="A147" s="155" t="s">
        <v>166</v>
      </c>
      <c r="B147" s="148">
        <v>1</v>
      </c>
      <c r="C147" s="118"/>
      <c r="D147" s="141">
        <v>4432</v>
      </c>
      <c r="E147" s="192">
        <v>18</v>
      </c>
      <c r="F147" s="204">
        <f aca="true" t="shared" si="5" ref="F147:F197">B147*E147</f>
        <v>18</v>
      </c>
      <c r="I147" s="32"/>
      <c r="M147" s="32"/>
      <c r="Q147" s="32"/>
    </row>
    <row r="148" spans="1:17" ht="15.75" customHeight="1">
      <c r="A148" s="135"/>
      <c r="B148" s="148"/>
      <c r="C148" s="118"/>
      <c r="D148" s="141"/>
      <c r="E148" s="192"/>
      <c r="F148" s="204" t="s">
        <v>0</v>
      </c>
      <c r="I148" s="32"/>
      <c r="M148" s="32"/>
      <c r="Q148" s="32"/>
    </row>
    <row r="149" spans="1:18" ht="18">
      <c r="A149" s="127" t="s">
        <v>167</v>
      </c>
      <c r="B149" s="148">
        <v>1</v>
      </c>
      <c r="C149" s="118"/>
      <c r="D149" s="141">
        <v>4051</v>
      </c>
      <c r="E149" s="192">
        <v>20</v>
      </c>
      <c r="F149" s="204">
        <f t="shared" si="5"/>
        <v>20</v>
      </c>
      <c r="G149" s="89"/>
      <c r="H149" s="98"/>
      <c r="I149" s="32"/>
      <c r="J149" s="8"/>
      <c r="L149" s="19"/>
      <c r="M149" s="32"/>
      <c r="N149" s="8"/>
      <c r="P149" s="19"/>
      <c r="Q149" s="32"/>
      <c r="R149" s="44"/>
    </row>
    <row r="150" spans="1:17" ht="18">
      <c r="A150" s="127" t="s">
        <v>168</v>
      </c>
      <c r="B150" s="148">
        <v>1</v>
      </c>
      <c r="C150" s="118"/>
      <c r="D150" s="141">
        <v>6502</v>
      </c>
      <c r="E150" s="192">
        <v>5</v>
      </c>
      <c r="F150" s="204">
        <f t="shared" si="5"/>
        <v>5</v>
      </c>
      <c r="G150" s="89"/>
      <c r="I150" s="32"/>
      <c r="M150" s="32"/>
      <c r="Q150" s="32"/>
    </row>
    <row r="151" spans="1:18" ht="18">
      <c r="A151" s="127" t="s">
        <v>169</v>
      </c>
      <c r="B151" s="148">
        <v>1</v>
      </c>
      <c r="C151" s="118"/>
      <c r="D151" s="141">
        <v>511881</v>
      </c>
      <c r="E151" s="192">
        <v>222</v>
      </c>
      <c r="F151" s="204">
        <f t="shared" si="5"/>
        <v>222</v>
      </c>
      <c r="G151" s="89"/>
      <c r="I151" s="32"/>
      <c r="J151" s="8"/>
      <c r="L151" s="19"/>
      <c r="M151" s="32"/>
      <c r="N151" s="8"/>
      <c r="P151" s="19"/>
      <c r="Q151" s="32"/>
      <c r="R151" s="44"/>
    </row>
    <row r="152" spans="1:18" ht="18">
      <c r="A152" s="127" t="s">
        <v>170</v>
      </c>
      <c r="B152" s="148">
        <v>1</v>
      </c>
      <c r="C152" s="118"/>
      <c r="D152" s="141">
        <v>6031</v>
      </c>
      <c r="E152" s="192">
        <v>18</v>
      </c>
      <c r="F152" s="204">
        <f t="shared" si="5"/>
        <v>18</v>
      </c>
      <c r="G152" s="89"/>
      <c r="I152" s="32"/>
      <c r="J152" s="8"/>
      <c r="L152" s="19"/>
      <c r="M152" s="32"/>
      <c r="N152" s="8"/>
      <c r="P152" s="19"/>
      <c r="Q152" s="32"/>
      <c r="R152" s="44"/>
    </row>
    <row r="153" spans="1:17" ht="18">
      <c r="A153" s="127" t="s">
        <v>171</v>
      </c>
      <c r="B153" s="148">
        <v>1</v>
      </c>
      <c r="C153" s="118"/>
      <c r="D153" s="141">
        <v>6254</v>
      </c>
      <c r="E153" s="192">
        <v>10</v>
      </c>
      <c r="F153" s="204">
        <f t="shared" si="5"/>
        <v>10</v>
      </c>
      <c r="G153" s="89"/>
      <c r="I153" s="32"/>
      <c r="M153" s="32"/>
      <c r="Q153" s="32"/>
    </row>
    <row r="154" spans="1:18" ht="18">
      <c r="A154" s="145" t="s">
        <v>81</v>
      </c>
      <c r="B154" s="148"/>
      <c r="C154" s="118"/>
      <c r="D154" s="141"/>
      <c r="E154" s="192"/>
      <c r="F154" s="204"/>
      <c r="G154" s="89"/>
      <c r="H154" s="98"/>
      <c r="I154" s="32"/>
      <c r="J154" s="8"/>
      <c r="L154" s="19"/>
      <c r="M154" s="32"/>
      <c r="N154" s="8"/>
      <c r="P154" s="19"/>
      <c r="Q154" s="32"/>
      <c r="R154" s="44"/>
    </row>
    <row r="155" spans="1:17" ht="18">
      <c r="A155" s="127" t="s">
        <v>172</v>
      </c>
      <c r="B155" s="148">
        <v>1</v>
      </c>
      <c r="C155" s="118"/>
      <c r="D155" s="141">
        <v>4556</v>
      </c>
      <c r="E155" s="192">
        <v>9</v>
      </c>
      <c r="F155" s="204">
        <f t="shared" si="5"/>
        <v>9</v>
      </c>
      <c r="G155" s="89"/>
      <c r="I155" s="32"/>
      <c r="M155" s="32"/>
      <c r="Q155" s="32"/>
    </row>
    <row r="156" spans="1:18" ht="15.75" customHeight="1">
      <c r="A156" s="145" t="s">
        <v>173</v>
      </c>
      <c r="B156" s="148">
        <v>1</v>
      </c>
      <c r="C156" s="118"/>
      <c r="D156" s="141">
        <v>4416</v>
      </c>
      <c r="E156" s="192">
        <v>11</v>
      </c>
      <c r="F156" s="204">
        <f t="shared" si="5"/>
        <v>11</v>
      </c>
      <c r="G156" s="89"/>
      <c r="I156" s="32"/>
      <c r="J156" s="8"/>
      <c r="L156" s="19"/>
      <c r="M156" s="32"/>
      <c r="N156" s="8"/>
      <c r="P156" s="19"/>
      <c r="Q156" s="32"/>
      <c r="R156" s="44"/>
    </row>
    <row r="157" spans="1:18" ht="15.75" customHeight="1">
      <c r="A157" s="127" t="s">
        <v>82</v>
      </c>
      <c r="B157" s="148"/>
      <c r="C157" s="118"/>
      <c r="D157" s="141"/>
      <c r="E157" s="192"/>
      <c r="F157" s="204"/>
      <c r="G157" s="89"/>
      <c r="I157" s="32"/>
      <c r="J157" s="8"/>
      <c r="L157" s="19"/>
      <c r="M157" s="32"/>
      <c r="N157" s="8"/>
      <c r="P157" s="19"/>
      <c r="Q157" s="32"/>
      <c r="R157" s="44"/>
    </row>
    <row r="158" spans="1:18" ht="31.5" customHeight="1">
      <c r="A158" s="157" t="s">
        <v>174</v>
      </c>
      <c r="B158" s="148">
        <v>1</v>
      </c>
      <c r="C158" s="118"/>
      <c r="D158" s="141">
        <v>1925</v>
      </c>
      <c r="E158" s="192">
        <v>1.5</v>
      </c>
      <c r="F158" s="204">
        <f t="shared" si="5"/>
        <v>1.5</v>
      </c>
      <c r="G158" s="84"/>
      <c r="I158" s="32"/>
      <c r="J158" s="8"/>
      <c r="L158" s="19"/>
      <c r="M158" s="32"/>
      <c r="N158" s="8"/>
      <c r="P158" s="19"/>
      <c r="Q158" s="32"/>
      <c r="R158" s="44"/>
    </row>
    <row r="159" spans="1:18" ht="44.25" customHeight="1">
      <c r="A159" s="158" t="s">
        <v>178</v>
      </c>
      <c r="B159" s="148">
        <v>1</v>
      </c>
      <c r="C159" s="118"/>
      <c r="D159" s="141">
        <v>120295</v>
      </c>
      <c r="E159" s="192">
        <v>1.5</v>
      </c>
      <c r="F159" s="204">
        <f t="shared" si="5"/>
        <v>1.5</v>
      </c>
      <c r="G159" s="84"/>
      <c r="H159" s="98"/>
      <c r="I159" s="32"/>
      <c r="J159" s="8"/>
      <c r="L159" s="19"/>
      <c r="M159" s="32"/>
      <c r="N159" s="8"/>
      <c r="P159" s="19"/>
      <c r="Q159" s="32"/>
      <c r="R159" s="44"/>
    </row>
    <row r="160" spans="1:17" ht="27.75" customHeight="1">
      <c r="A160" s="120" t="s">
        <v>179</v>
      </c>
      <c r="B160" s="148">
        <v>1</v>
      </c>
      <c r="C160" s="118"/>
      <c r="D160" s="141">
        <v>101065</v>
      </c>
      <c r="E160" s="192">
        <v>1.5</v>
      </c>
      <c r="F160" s="204">
        <f t="shared" si="5"/>
        <v>1.5</v>
      </c>
      <c r="G160" s="84"/>
      <c r="I160" s="32"/>
      <c r="M160" s="32"/>
      <c r="Q160" s="32"/>
    </row>
    <row r="161" spans="1:18" ht="28.5" customHeight="1">
      <c r="A161" s="159" t="s">
        <v>180</v>
      </c>
      <c r="B161" s="148">
        <v>1</v>
      </c>
      <c r="C161" s="118"/>
      <c r="D161" s="141">
        <v>1172</v>
      </c>
      <c r="E161" s="196">
        <v>1.5</v>
      </c>
      <c r="F161" s="204">
        <f t="shared" si="5"/>
        <v>1.5</v>
      </c>
      <c r="G161" s="84"/>
      <c r="I161" s="32"/>
      <c r="J161" s="8"/>
      <c r="L161" s="19"/>
      <c r="M161" s="32"/>
      <c r="N161" s="8"/>
      <c r="P161" s="19"/>
      <c r="Q161" s="32"/>
      <c r="R161" s="44"/>
    </row>
    <row r="162" spans="1:18" ht="35.25" customHeight="1">
      <c r="A162" s="120" t="s">
        <v>181</v>
      </c>
      <c r="B162" s="148">
        <v>7</v>
      </c>
      <c r="C162" s="118"/>
      <c r="D162" s="169">
        <v>303756</v>
      </c>
      <c r="E162" s="196">
        <v>5</v>
      </c>
      <c r="F162" s="204">
        <f t="shared" si="5"/>
        <v>35</v>
      </c>
      <c r="G162" s="84"/>
      <c r="I162" s="32"/>
      <c r="J162" s="8"/>
      <c r="L162" s="19"/>
      <c r="M162" s="32"/>
      <c r="N162" s="8"/>
      <c r="P162" s="19"/>
      <c r="Q162" s="32"/>
      <c r="R162" s="44"/>
    </row>
    <row r="163" spans="1:18" ht="30" customHeight="1">
      <c r="A163" s="159" t="s">
        <v>182</v>
      </c>
      <c r="B163" s="148"/>
      <c r="C163" s="118"/>
      <c r="E163" s="196"/>
      <c r="F163" s="204" t="s">
        <v>0</v>
      </c>
      <c r="G163" s="84"/>
      <c r="I163" s="32"/>
      <c r="J163" s="8"/>
      <c r="L163" s="19"/>
      <c r="M163" s="32"/>
      <c r="N163" s="8"/>
      <c r="P163" s="19"/>
      <c r="Q163" s="32"/>
      <c r="R163" s="44"/>
    </row>
    <row r="164" spans="1:18" ht="32.25" customHeight="1">
      <c r="A164" s="120" t="s">
        <v>183</v>
      </c>
      <c r="B164" s="148">
        <v>50</v>
      </c>
      <c r="C164" s="118"/>
      <c r="D164" s="169">
        <v>620</v>
      </c>
      <c r="E164" s="196">
        <v>16.2</v>
      </c>
      <c r="F164" s="204">
        <f t="shared" si="5"/>
        <v>810</v>
      </c>
      <c r="I164" s="32"/>
      <c r="J164" s="22"/>
      <c r="M164" s="32"/>
      <c r="N164" s="22"/>
      <c r="Q164" s="32"/>
      <c r="R164" s="48"/>
    </row>
    <row r="165" spans="1:18" ht="26.25" customHeight="1">
      <c r="A165" s="120" t="s">
        <v>184</v>
      </c>
      <c r="B165" s="148">
        <v>1</v>
      </c>
      <c r="C165" s="118"/>
      <c r="D165" s="169">
        <v>102525</v>
      </c>
      <c r="E165" s="196">
        <v>11</v>
      </c>
      <c r="F165" s="204">
        <f t="shared" si="5"/>
        <v>11</v>
      </c>
      <c r="I165" s="32"/>
      <c r="J165" s="22"/>
      <c r="M165" s="32"/>
      <c r="N165" s="22"/>
      <c r="Q165" s="32"/>
      <c r="R165" s="48"/>
    </row>
    <row r="166" spans="1:18" ht="15.75" customHeight="1">
      <c r="A166" s="143" t="s">
        <v>185</v>
      </c>
      <c r="B166" s="148">
        <v>1</v>
      </c>
      <c r="C166" s="118"/>
      <c r="D166" s="169">
        <v>7211</v>
      </c>
      <c r="E166" s="196">
        <v>8</v>
      </c>
      <c r="F166" s="204">
        <f t="shared" si="5"/>
        <v>8</v>
      </c>
      <c r="H166" s="106"/>
      <c r="I166" s="32"/>
      <c r="J166" s="22"/>
      <c r="M166" s="32"/>
      <c r="N166" s="22"/>
      <c r="Q166" s="32"/>
      <c r="R166" s="48"/>
    </row>
    <row r="167" spans="1:18" ht="21" customHeight="1">
      <c r="A167" s="143" t="s">
        <v>186</v>
      </c>
      <c r="B167" s="148"/>
      <c r="C167" s="118"/>
      <c r="E167" s="196"/>
      <c r="F167" s="204" t="s">
        <v>0</v>
      </c>
      <c r="H167" s="106"/>
      <c r="I167" s="32"/>
      <c r="J167" s="22"/>
      <c r="M167" s="32"/>
      <c r="N167" s="22"/>
      <c r="Q167" s="32"/>
      <c r="R167" s="48"/>
    </row>
    <row r="168" spans="1:18" ht="9" customHeight="1">
      <c r="A168" s="158"/>
      <c r="B168" s="148"/>
      <c r="C168" s="118"/>
      <c r="D168" s="141"/>
      <c r="E168" s="192"/>
      <c r="F168" s="204" t="s">
        <v>0</v>
      </c>
      <c r="G168" s="84"/>
      <c r="H168" s="98"/>
      <c r="I168" s="32"/>
      <c r="J168" s="8"/>
      <c r="L168" s="19"/>
      <c r="M168" s="32"/>
      <c r="N168" s="8"/>
      <c r="P168" s="19"/>
      <c r="Q168" s="32"/>
      <c r="R168" s="44"/>
    </row>
    <row r="169" spans="1:17" ht="27.75" customHeight="1">
      <c r="A169" s="120" t="s">
        <v>187</v>
      </c>
      <c r="B169" s="148">
        <v>1</v>
      </c>
      <c r="C169" s="118"/>
      <c r="D169" s="141">
        <v>1016</v>
      </c>
      <c r="E169" s="192">
        <v>16</v>
      </c>
      <c r="F169" s="204">
        <f t="shared" si="5"/>
        <v>16</v>
      </c>
      <c r="G169" s="84"/>
      <c r="I169" s="32"/>
      <c r="M169" s="32"/>
      <c r="Q169" s="32"/>
    </row>
    <row r="170" spans="1:18" ht="28.5" customHeight="1">
      <c r="A170" s="159" t="s">
        <v>188</v>
      </c>
      <c r="B170" s="148">
        <v>1</v>
      </c>
      <c r="C170" s="118"/>
      <c r="D170" s="141">
        <v>13706</v>
      </c>
      <c r="E170" s="196">
        <v>16</v>
      </c>
      <c r="F170" s="204">
        <f t="shared" si="5"/>
        <v>16</v>
      </c>
      <c r="G170" s="84"/>
      <c r="I170" s="32"/>
      <c r="J170" s="8"/>
      <c r="L170" s="19"/>
      <c r="M170" s="32"/>
      <c r="N170" s="8"/>
      <c r="P170" s="19"/>
      <c r="Q170" s="32"/>
      <c r="R170" s="44"/>
    </row>
    <row r="171" spans="1:18" ht="35.25" customHeight="1">
      <c r="A171" s="120" t="s">
        <v>189</v>
      </c>
      <c r="B171" s="148">
        <v>1</v>
      </c>
      <c r="C171" s="118"/>
      <c r="D171" s="169">
        <v>100537</v>
      </c>
      <c r="E171" s="196">
        <v>21</v>
      </c>
      <c r="F171" s="204">
        <f t="shared" si="5"/>
        <v>21</v>
      </c>
      <c r="G171" s="84"/>
      <c r="I171" s="32"/>
      <c r="J171" s="8"/>
      <c r="L171" s="19"/>
      <c r="M171" s="32"/>
      <c r="N171" s="8"/>
      <c r="P171" s="19"/>
      <c r="Q171" s="32"/>
      <c r="R171" s="44"/>
    </row>
    <row r="172" spans="1:18" ht="30" customHeight="1">
      <c r="A172" s="159" t="s">
        <v>190</v>
      </c>
      <c r="B172" s="148">
        <v>1</v>
      </c>
      <c r="C172" s="118"/>
      <c r="D172" s="169">
        <v>19497</v>
      </c>
      <c r="E172" s="196">
        <v>6</v>
      </c>
      <c r="F172" s="204">
        <f t="shared" si="5"/>
        <v>6</v>
      </c>
      <c r="G172" s="84"/>
      <c r="I172" s="32"/>
      <c r="J172" s="8"/>
      <c r="L172" s="19"/>
      <c r="M172" s="32"/>
      <c r="N172" s="8"/>
      <c r="P172" s="19"/>
      <c r="Q172" s="32"/>
      <c r="R172" s="44"/>
    </row>
    <row r="173" spans="1:18" ht="20.25" customHeight="1">
      <c r="A173" s="120"/>
      <c r="B173" s="148"/>
      <c r="C173" s="118"/>
      <c r="E173" s="196"/>
      <c r="F173" s="204">
        <f t="shared" si="5"/>
        <v>0</v>
      </c>
      <c r="I173" s="32"/>
      <c r="J173" s="22"/>
      <c r="M173" s="32"/>
      <c r="N173" s="22"/>
      <c r="Q173" s="32"/>
      <c r="R173" s="48"/>
    </row>
    <row r="174" spans="1:18" ht="26.25" customHeight="1" hidden="1">
      <c r="A174" s="120"/>
      <c r="B174" s="148"/>
      <c r="C174" s="118"/>
      <c r="E174" s="196"/>
      <c r="F174" s="204">
        <f t="shared" si="5"/>
        <v>0</v>
      </c>
      <c r="I174" s="32"/>
      <c r="J174" s="22"/>
      <c r="M174" s="32"/>
      <c r="N174" s="22"/>
      <c r="Q174" s="32"/>
      <c r="R174" s="48"/>
    </row>
    <row r="175" spans="1:18" ht="15.75" customHeight="1" hidden="1">
      <c r="A175" s="143"/>
      <c r="B175" s="148"/>
      <c r="C175" s="118"/>
      <c r="E175" s="196"/>
      <c r="F175" s="204">
        <f t="shared" si="5"/>
        <v>0</v>
      </c>
      <c r="H175" s="106"/>
      <c r="I175" s="32"/>
      <c r="J175" s="22"/>
      <c r="M175" s="32"/>
      <c r="N175" s="22"/>
      <c r="Q175" s="32"/>
      <c r="R175" s="48"/>
    </row>
    <row r="176" spans="1:18" ht="21" customHeight="1" hidden="1">
      <c r="A176" s="143"/>
      <c r="B176" s="148"/>
      <c r="C176" s="118"/>
      <c r="E176" s="196"/>
      <c r="F176" s="204">
        <f t="shared" si="5"/>
        <v>0</v>
      </c>
      <c r="H176" s="106"/>
      <c r="I176" s="32"/>
      <c r="J176" s="22"/>
      <c r="M176" s="32"/>
      <c r="N176" s="22"/>
      <c r="Q176" s="32"/>
      <c r="R176" s="48"/>
    </row>
    <row r="177" spans="1:18" ht="27.75" customHeight="1" hidden="1">
      <c r="A177" s="143"/>
      <c r="B177" s="148"/>
      <c r="C177" s="118"/>
      <c r="E177" s="196"/>
      <c r="F177" s="204">
        <f t="shared" si="5"/>
        <v>0</v>
      </c>
      <c r="H177" s="106"/>
      <c r="I177" s="32"/>
      <c r="J177" s="22"/>
      <c r="M177" s="32"/>
      <c r="N177" s="22"/>
      <c r="Q177" s="32"/>
      <c r="R177" s="48"/>
    </row>
    <row r="178" spans="1:18" ht="18" hidden="1">
      <c r="A178" s="120"/>
      <c r="B178" s="148"/>
      <c r="C178" s="118"/>
      <c r="E178" s="196"/>
      <c r="F178" s="204">
        <f t="shared" si="5"/>
        <v>0</v>
      </c>
      <c r="H178" s="106"/>
      <c r="I178" s="32"/>
      <c r="J178" s="22"/>
      <c r="M178" s="32"/>
      <c r="N178" s="22"/>
      <c r="Q178" s="32"/>
      <c r="R178" s="48"/>
    </row>
    <row r="179" spans="1:18" ht="18" hidden="1">
      <c r="A179" s="120"/>
      <c r="B179" s="148"/>
      <c r="C179" s="118"/>
      <c r="E179" s="196"/>
      <c r="F179" s="204">
        <f t="shared" si="5"/>
        <v>0</v>
      </c>
      <c r="H179" s="106"/>
      <c r="I179" s="32"/>
      <c r="J179" s="22"/>
      <c r="M179" s="32"/>
      <c r="N179" s="22"/>
      <c r="Q179" s="32"/>
      <c r="R179" s="48"/>
    </row>
    <row r="180" spans="1:17" ht="18" hidden="1">
      <c r="A180" s="120"/>
      <c r="B180" s="148"/>
      <c r="C180" s="118"/>
      <c r="E180" s="196"/>
      <c r="F180" s="204">
        <f t="shared" si="5"/>
        <v>0</v>
      </c>
      <c r="H180" s="106"/>
      <c r="I180" s="32"/>
      <c r="M180" s="32"/>
      <c r="Q180" s="32"/>
    </row>
    <row r="181" spans="1:17" ht="12.75" customHeight="1" hidden="1">
      <c r="A181" s="225"/>
      <c r="B181" s="226"/>
      <c r="C181" s="227"/>
      <c r="E181" s="196"/>
      <c r="F181" s="204">
        <f t="shared" si="5"/>
        <v>0</v>
      </c>
      <c r="I181" s="32"/>
      <c r="M181" s="32"/>
      <c r="Q181" s="32"/>
    </row>
    <row r="182" spans="1:17" ht="61.5" customHeight="1" hidden="1">
      <c r="A182" s="120"/>
      <c r="C182" s="144"/>
      <c r="E182" s="196"/>
      <c r="F182" s="204">
        <f t="shared" si="5"/>
        <v>0</v>
      </c>
      <c r="I182" s="32"/>
      <c r="M182" s="32"/>
      <c r="Q182" s="32"/>
    </row>
    <row r="183" spans="1:17" ht="15.75" customHeight="1" hidden="1">
      <c r="A183" s="225"/>
      <c r="B183" s="226"/>
      <c r="C183" s="227"/>
      <c r="E183" s="196"/>
      <c r="F183" s="204">
        <f t="shared" si="5"/>
        <v>0</v>
      </c>
      <c r="I183" s="32"/>
      <c r="M183" s="32"/>
      <c r="Q183" s="32"/>
    </row>
    <row r="184" spans="1:18" ht="18" hidden="1">
      <c r="A184" s="120"/>
      <c r="B184" s="148"/>
      <c r="C184" s="118"/>
      <c r="E184" s="196"/>
      <c r="F184" s="204">
        <f t="shared" si="5"/>
        <v>0</v>
      </c>
      <c r="H184" s="106"/>
      <c r="I184" s="32"/>
      <c r="J184" s="22"/>
      <c r="M184" s="32"/>
      <c r="N184" s="22"/>
      <c r="Q184" s="32"/>
      <c r="R184" s="48"/>
    </row>
    <row r="185" spans="1:17" ht="15.75" customHeight="1" hidden="1">
      <c r="A185" s="225"/>
      <c r="B185" s="226"/>
      <c r="C185" s="227"/>
      <c r="E185" s="196"/>
      <c r="F185" s="204">
        <f t="shared" si="5"/>
        <v>0</v>
      </c>
      <c r="I185" s="32"/>
      <c r="M185" s="32"/>
      <c r="Q185" s="32"/>
    </row>
    <row r="186" spans="1:17" ht="15.75" customHeight="1" hidden="1">
      <c r="A186" s="118"/>
      <c r="C186" s="119"/>
      <c r="E186" s="196"/>
      <c r="F186" s="204">
        <f t="shared" si="5"/>
        <v>0</v>
      </c>
      <c r="I186" s="32"/>
      <c r="M186" s="32"/>
      <c r="Q186" s="32"/>
    </row>
    <row r="187" spans="1:18" s="11" customFormat="1" ht="15.75" customHeight="1" hidden="1">
      <c r="A187" s="118"/>
      <c r="B187" s="148"/>
      <c r="C187" s="118"/>
      <c r="D187" s="169"/>
      <c r="E187" s="196"/>
      <c r="F187" s="204">
        <f t="shared" si="5"/>
        <v>0</v>
      </c>
      <c r="G187" s="90"/>
      <c r="H187" s="107"/>
      <c r="I187" s="33"/>
      <c r="J187" s="14"/>
      <c r="K187" s="16"/>
      <c r="L187" s="10"/>
      <c r="M187" s="33"/>
      <c r="N187" s="14"/>
      <c r="O187" s="16"/>
      <c r="P187" s="10"/>
      <c r="Q187" s="33"/>
      <c r="R187" s="49"/>
    </row>
    <row r="188" spans="1:17" ht="15.75" customHeight="1" hidden="1">
      <c r="A188" s="118"/>
      <c r="C188" s="118"/>
      <c r="E188" s="196"/>
      <c r="F188" s="204">
        <f t="shared" si="5"/>
        <v>0</v>
      </c>
      <c r="H188" s="106"/>
      <c r="I188" s="32"/>
      <c r="M188" s="32"/>
      <c r="Q188" s="32"/>
    </row>
    <row r="189" spans="1:18" s="11" customFormat="1" ht="15.75" customHeight="1" hidden="1">
      <c r="A189" s="118"/>
      <c r="B189" s="149"/>
      <c r="C189" s="118"/>
      <c r="D189" s="169"/>
      <c r="E189" s="196"/>
      <c r="F189" s="204">
        <f t="shared" si="5"/>
        <v>0</v>
      </c>
      <c r="G189" s="90"/>
      <c r="H189" s="107"/>
      <c r="I189" s="33"/>
      <c r="J189" s="14"/>
      <c r="K189" s="16"/>
      <c r="L189" s="10"/>
      <c r="M189" s="33"/>
      <c r="N189" s="14"/>
      <c r="O189" s="16"/>
      <c r="P189" s="10"/>
      <c r="Q189" s="33"/>
      <c r="R189" s="49"/>
    </row>
    <row r="190" spans="1:18" ht="44.25" customHeight="1">
      <c r="A190" s="158" t="s">
        <v>83</v>
      </c>
      <c r="B190" s="148">
        <v>25</v>
      </c>
      <c r="C190" s="118"/>
      <c r="D190" s="141" t="s">
        <v>124</v>
      </c>
      <c r="E190" s="192">
        <v>28.3</v>
      </c>
      <c r="F190" s="204">
        <f t="shared" si="5"/>
        <v>707.5</v>
      </c>
      <c r="G190" s="84"/>
      <c r="H190" s="98"/>
      <c r="I190" s="32"/>
      <c r="J190" s="8"/>
      <c r="L190" s="19"/>
      <c r="M190" s="32"/>
      <c r="N190" s="8"/>
      <c r="P190" s="19"/>
      <c r="Q190" s="32"/>
      <c r="R190" s="44"/>
    </row>
    <row r="191" spans="1:17" ht="27.75" customHeight="1">
      <c r="A191" s="120" t="s">
        <v>84</v>
      </c>
      <c r="B191" s="148">
        <v>30</v>
      </c>
      <c r="C191" s="118"/>
      <c r="D191" s="141" t="s">
        <v>124</v>
      </c>
      <c r="E191" s="192">
        <v>33.3</v>
      </c>
      <c r="F191" s="204">
        <f t="shared" si="5"/>
        <v>998.9999999999999</v>
      </c>
      <c r="G191" s="84"/>
      <c r="I191" s="32"/>
      <c r="M191" s="32"/>
      <c r="Q191" s="32"/>
    </row>
    <row r="192" spans="1:18" ht="28.5" customHeight="1">
      <c r="A192" s="159" t="s">
        <v>85</v>
      </c>
      <c r="B192" s="148">
        <v>90</v>
      </c>
      <c r="C192" s="118"/>
      <c r="D192" s="141" t="s">
        <v>124</v>
      </c>
      <c r="E192" s="196">
        <v>9.3</v>
      </c>
      <c r="F192" s="204">
        <f t="shared" si="5"/>
        <v>837.0000000000001</v>
      </c>
      <c r="G192" s="84"/>
      <c r="I192" s="32"/>
      <c r="J192" s="8"/>
      <c r="L192" s="19"/>
      <c r="M192" s="32"/>
      <c r="N192" s="8"/>
      <c r="P192" s="19"/>
      <c r="Q192" s="32"/>
      <c r="R192" s="44"/>
    </row>
    <row r="193" spans="1:18" ht="35.25" customHeight="1">
      <c r="A193" s="120" t="s">
        <v>86</v>
      </c>
      <c r="B193" s="148">
        <v>150</v>
      </c>
      <c r="C193" s="118"/>
      <c r="D193" s="169" t="s">
        <v>124</v>
      </c>
      <c r="E193" s="196">
        <v>9.3</v>
      </c>
      <c r="F193" s="204">
        <f t="shared" si="5"/>
        <v>1395</v>
      </c>
      <c r="G193" s="84"/>
      <c r="I193" s="32"/>
      <c r="J193" s="8"/>
      <c r="L193" s="19"/>
      <c r="M193" s="32"/>
      <c r="N193" s="8"/>
      <c r="P193" s="19"/>
      <c r="Q193" s="32"/>
      <c r="R193" s="44"/>
    </row>
    <row r="194" spans="1:18" ht="30" customHeight="1">
      <c r="A194" s="159" t="s">
        <v>87</v>
      </c>
      <c r="B194" s="148">
        <v>90</v>
      </c>
      <c r="C194" s="118"/>
      <c r="D194" s="169" t="s">
        <v>124</v>
      </c>
      <c r="E194" s="196">
        <v>9.3</v>
      </c>
      <c r="F194" s="204">
        <f t="shared" si="5"/>
        <v>837.0000000000001</v>
      </c>
      <c r="G194" s="84"/>
      <c r="I194" s="32"/>
      <c r="J194" s="8"/>
      <c r="L194" s="19"/>
      <c r="M194" s="32"/>
      <c r="N194" s="8"/>
      <c r="P194" s="19"/>
      <c r="Q194" s="32"/>
      <c r="R194" s="44"/>
    </row>
    <row r="195" spans="1:18" ht="32.25" customHeight="1">
      <c r="A195" s="120" t="s">
        <v>88</v>
      </c>
      <c r="B195" s="148">
        <v>10</v>
      </c>
      <c r="C195" s="118"/>
      <c r="D195" s="169" t="s">
        <v>124</v>
      </c>
      <c r="E195" s="196">
        <v>9.7</v>
      </c>
      <c r="F195" s="204">
        <f t="shared" si="5"/>
        <v>97</v>
      </c>
      <c r="I195" s="32"/>
      <c r="J195" s="22"/>
      <c r="M195" s="32"/>
      <c r="N195" s="22"/>
      <c r="Q195" s="32"/>
      <c r="R195" s="48"/>
    </row>
    <row r="196" spans="1:18" ht="26.25" customHeight="1">
      <c r="A196" s="120" t="s">
        <v>89</v>
      </c>
      <c r="B196" s="148">
        <v>1</v>
      </c>
      <c r="C196" s="118"/>
      <c r="D196" s="169" t="s">
        <v>124</v>
      </c>
      <c r="E196" s="196">
        <v>5</v>
      </c>
      <c r="F196" s="204">
        <f t="shared" si="5"/>
        <v>5</v>
      </c>
      <c r="I196" s="32"/>
      <c r="J196" s="22"/>
      <c r="M196" s="32"/>
      <c r="N196" s="22"/>
      <c r="Q196" s="32"/>
      <c r="R196" s="48"/>
    </row>
    <row r="197" spans="1:18" ht="15.75" customHeight="1">
      <c r="A197" s="143" t="s">
        <v>175</v>
      </c>
      <c r="B197" s="148">
        <v>10</v>
      </c>
      <c r="C197" s="118"/>
      <c r="D197" s="169" t="s">
        <v>124</v>
      </c>
      <c r="E197" s="196">
        <v>85</v>
      </c>
      <c r="F197" s="204">
        <f t="shared" si="5"/>
        <v>850</v>
      </c>
      <c r="H197" s="106"/>
      <c r="I197" s="32"/>
      <c r="J197" s="22"/>
      <c r="M197" s="32"/>
      <c r="N197" s="22"/>
      <c r="Q197" s="32"/>
      <c r="R197" s="48"/>
    </row>
    <row r="198" spans="1:18" ht="21" customHeight="1">
      <c r="A198" s="143" t="s">
        <v>176</v>
      </c>
      <c r="B198" s="148">
        <v>3</v>
      </c>
      <c r="C198" s="118"/>
      <c r="D198" s="169" t="s">
        <v>124</v>
      </c>
      <c r="E198" s="196">
        <v>15</v>
      </c>
      <c r="F198" s="204">
        <v>45</v>
      </c>
      <c r="H198" s="106"/>
      <c r="I198" s="32"/>
      <c r="J198" s="22"/>
      <c r="M198" s="32"/>
      <c r="N198" s="22"/>
      <c r="Q198" s="32"/>
      <c r="R198" s="48"/>
    </row>
    <row r="199" spans="1:18" s="11" customFormat="1" ht="15.75" customHeight="1">
      <c r="A199" s="118"/>
      <c r="B199" s="149"/>
      <c r="C199" s="118"/>
      <c r="D199" s="230" t="s">
        <v>0</v>
      </c>
      <c r="E199" s="231"/>
      <c r="F199" s="232"/>
      <c r="G199" s="90"/>
      <c r="H199" s="108"/>
      <c r="I199" s="223"/>
      <c r="J199" s="224"/>
      <c r="K199" s="16"/>
      <c r="M199" s="223"/>
      <c r="N199" s="224"/>
      <c r="O199" s="16"/>
      <c r="Q199" s="223"/>
      <c r="R199" s="224"/>
    </row>
    <row r="200" spans="1:18" s="11" customFormat="1" ht="15.75" customHeight="1">
      <c r="A200" s="118" t="s">
        <v>193</v>
      </c>
      <c r="B200" s="149"/>
      <c r="C200" s="118"/>
      <c r="D200" s="165"/>
      <c r="E200" s="117"/>
      <c r="F200" s="218">
        <v>85429</v>
      </c>
      <c r="G200" s="90"/>
      <c r="H200" s="108"/>
      <c r="I200" s="110"/>
      <c r="J200" s="210"/>
      <c r="K200" s="16"/>
      <c r="M200" s="110"/>
      <c r="N200" s="210"/>
      <c r="O200" s="16"/>
      <c r="Q200" s="110"/>
      <c r="R200" s="210"/>
    </row>
    <row r="201" spans="1:18" s="11" customFormat="1" ht="15.75" customHeight="1">
      <c r="A201" s="118"/>
      <c r="B201" s="149"/>
      <c r="C201" s="118"/>
      <c r="D201" s="165"/>
      <c r="E201" s="117"/>
      <c r="F201" s="219"/>
      <c r="G201" s="90"/>
      <c r="H201" s="108"/>
      <c r="I201" s="110"/>
      <c r="J201" s="210"/>
      <c r="K201" s="16"/>
      <c r="M201" s="110"/>
      <c r="N201" s="210"/>
      <c r="O201" s="16"/>
      <c r="Q201" s="110"/>
      <c r="R201" s="210"/>
    </row>
    <row r="202" spans="1:2" ht="15.75" customHeight="1">
      <c r="A202" s="120"/>
      <c r="B202" s="148"/>
    </row>
    <row r="203" spans="1:3" ht="15.75" customHeight="1">
      <c r="A203" s="236"/>
      <c r="B203" s="234"/>
      <c r="C203" s="235"/>
    </row>
    <row r="204" spans="1:3" ht="15.75" customHeight="1">
      <c r="A204" s="236"/>
      <c r="B204" s="234"/>
      <c r="C204" s="235"/>
    </row>
    <row r="205" spans="1:3" ht="15.75" customHeight="1">
      <c r="A205" s="236"/>
      <c r="B205" s="234"/>
      <c r="C205" s="235"/>
    </row>
    <row r="206" spans="1:2" ht="15.75" customHeight="1">
      <c r="A206" s="120"/>
      <c r="B206" s="148"/>
    </row>
    <row r="207" spans="1:3" ht="15.75" customHeight="1">
      <c r="A207" s="236"/>
      <c r="B207" s="234"/>
      <c r="C207" s="235"/>
    </row>
    <row r="208" spans="1:3" ht="15.75" customHeight="1">
      <c r="A208" s="236"/>
      <c r="B208" s="234"/>
      <c r="C208" s="235"/>
    </row>
    <row r="209" spans="1:2" ht="15.75" customHeight="1">
      <c r="A209" s="120"/>
      <c r="B209" s="148"/>
    </row>
    <row r="210" spans="1:2" ht="15.75" customHeight="1">
      <c r="A210" s="120"/>
      <c r="B210" s="148"/>
    </row>
    <row r="211" spans="1:3" ht="15.75" customHeight="1">
      <c r="A211" s="236"/>
      <c r="B211" s="234"/>
      <c r="C211" s="235"/>
    </row>
    <row r="212" spans="1:3" ht="15.75" customHeight="1">
      <c r="A212" s="236"/>
      <c r="B212" s="234"/>
      <c r="C212" s="235"/>
    </row>
    <row r="213" spans="1:3" ht="15.75" customHeight="1">
      <c r="A213" s="236"/>
      <c r="B213" s="234"/>
      <c r="C213" s="235"/>
    </row>
    <row r="214" spans="1:2" ht="15.75" customHeight="1">
      <c r="A214" s="120"/>
      <c r="B214" s="148"/>
    </row>
    <row r="215" spans="1:2" ht="15.75" customHeight="1">
      <c r="A215" s="120"/>
      <c r="B215" s="148"/>
    </row>
    <row r="216" spans="1:2" ht="15.75" customHeight="1">
      <c r="A216" s="120"/>
      <c r="B216" s="148"/>
    </row>
    <row r="217" spans="1:2" ht="15.75" customHeight="1">
      <c r="A217" s="120"/>
      <c r="B217" s="148"/>
    </row>
    <row r="218" spans="1:2" ht="15.75" customHeight="1">
      <c r="A218" s="120"/>
      <c r="B218" s="148"/>
    </row>
    <row r="219" spans="1:2" ht="15.75" customHeight="1">
      <c r="A219" s="120"/>
      <c r="B219" s="148"/>
    </row>
    <row r="220" spans="1:2" ht="15.75" customHeight="1">
      <c r="A220" s="120"/>
      <c r="B220" s="148"/>
    </row>
    <row r="221" spans="1:2" ht="15.75" customHeight="1">
      <c r="A221" s="120"/>
      <c r="B221" s="148"/>
    </row>
    <row r="222" spans="1:2" ht="15.75" customHeight="1">
      <c r="A222" s="120"/>
      <c r="B222" s="148"/>
    </row>
  </sheetData>
  <sheetProtection/>
  <mergeCells count="18">
    <mergeCell ref="A213:C213"/>
    <mergeCell ref="A207:C207"/>
    <mergeCell ref="A208:C208"/>
    <mergeCell ref="A211:C211"/>
    <mergeCell ref="A212:C212"/>
    <mergeCell ref="A203:C203"/>
    <mergeCell ref="A204:C204"/>
    <mergeCell ref="A205:C205"/>
    <mergeCell ref="A181:C181"/>
    <mergeCell ref="A183:C183"/>
    <mergeCell ref="G3:H3"/>
    <mergeCell ref="D199:F199"/>
    <mergeCell ref="A5:C5"/>
    <mergeCell ref="A185:C185"/>
    <mergeCell ref="A11:C11"/>
    <mergeCell ref="Q199:R199"/>
    <mergeCell ref="M199:N199"/>
    <mergeCell ref="I199:J199"/>
  </mergeCells>
  <hyperlinks>
    <hyperlink ref="D11" r:id="rId1" display="www.labcorp.com"/>
    <hyperlink ref="D10" r:id="rId2" display="chrisb@labcorp.com"/>
  </hyperlinks>
  <printOptions horizontalCentered="1"/>
  <pageMargins left="0.68" right="1.69" top="0.5" bottom="0.55" header="0.5" footer="0.5"/>
  <pageSetup horizontalDpi="300" verticalDpi="300" orientation="landscape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Dallas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Dallas County</dc:creator>
  <cp:keywords/>
  <dc:description/>
  <cp:lastModifiedBy>shelia</cp:lastModifiedBy>
  <cp:lastPrinted>2014-09-29T21:40:18Z</cp:lastPrinted>
  <dcterms:created xsi:type="dcterms:W3CDTF">1999-03-02T18:40:05Z</dcterms:created>
  <dcterms:modified xsi:type="dcterms:W3CDTF">2014-09-29T21:47:31Z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